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9\20190816\Armatura\2019\Po zmianach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7" i="1" l="1"/>
  <c r="F108" i="1" l="1"/>
  <c r="F107" i="1"/>
  <c r="H107" i="1" s="1"/>
  <c r="I107" i="1" s="1"/>
  <c r="F106" i="1"/>
  <c r="H106" i="1" s="1"/>
  <c r="I106" i="1" s="1"/>
  <c r="F105" i="1"/>
  <c r="F104" i="1"/>
  <c r="H104" i="1" s="1"/>
  <c r="F103" i="1"/>
  <c r="H103" i="1" s="1"/>
  <c r="I103" i="1" s="1"/>
  <c r="F102" i="1"/>
  <c r="H102" i="1" s="1"/>
  <c r="I102" i="1" s="1"/>
  <c r="F101" i="1"/>
  <c r="F100" i="1"/>
  <c r="H100" i="1" s="1"/>
  <c r="I100" i="1" s="1"/>
  <c r="F99" i="1"/>
  <c r="H99" i="1" s="1"/>
  <c r="I99" i="1" s="1"/>
  <c r="F98" i="1"/>
  <c r="F97" i="1"/>
  <c r="F96" i="1"/>
  <c r="H96" i="1" s="1"/>
  <c r="I96" i="1" s="1"/>
  <c r="F95" i="1"/>
  <c r="H95" i="1" s="1"/>
  <c r="I95" i="1" s="1"/>
  <c r="F94" i="1"/>
  <c r="F93" i="1"/>
  <c r="H93" i="1" s="1"/>
  <c r="I93" i="1" s="1"/>
  <c r="F92" i="1"/>
  <c r="H92" i="1" s="1"/>
  <c r="I92" i="1" s="1"/>
  <c r="F91" i="1"/>
  <c r="F90" i="1"/>
  <c r="F89" i="1"/>
  <c r="H89" i="1" s="1"/>
  <c r="I89" i="1" s="1"/>
  <c r="F88" i="1"/>
  <c r="H88" i="1" s="1"/>
  <c r="I88" i="1" s="1"/>
  <c r="F87" i="1"/>
  <c r="F86" i="1"/>
  <c r="H86" i="1" s="1"/>
  <c r="I86" i="1" s="1"/>
  <c r="F85" i="1"/>
  <c r="H85" i="1" s="1"/>
  <c r="I85" i="1" s="1"/>
  <c r="F84" i="1"/>
  <c r="H84" i="1" s="1"/>
  <c r="F83" i="1"/>
  <c r="F82" i="1"/>
  <c r="H82" i="1" s="1"/>
  <c r="I82" i="1" s="1"/>
  <c r="F81" i="1"/>
  <c r="H81" i="1" s="1"/>
  <c r="I81" i="1" s="1"/>
  <c r="F74" i="1"/>
  <c r="F73" i="1"/>
  <c r="F72" i="1"/>
  <c r="H72" i="1" s="1"/>
  <c r="I72" i="1" s="1"/>
  <c r="F71" i="1"/>
  <c r="H71" i="1" s="1"/>
  <c r="I71" i="1" s="1"/>
  <c r="F70" i="1"/>
  <c r="F69" i="1"/>
  <c r="F68" i="1"/>
  <c r="H68" i="1" s="1"/>
  <c r="I68" i="1" s="1"/>
  <c r="F67" i="1"/>
  <c r="H67" i="1" s="1"/>
  <c r="I67" i="1" s="1"/>
  <c r="F66" i="1"/>
  <c r="F65" i="1"/>
  <c r="F64" i="1"/>
  <c r="H64" i="1" s="1"/>
  <c r="I64" i="1" s="1"/>
  <c r="F63" i="1"/>
  <c r="H63" i="1" s="1"/>
  <c r="I63" i="1" s="1"/>
  <c r="F62" i="1"/>
  <c r="F61" i="1"/>
  <c r="F60" i="1"/>
  <c r="H60" i="1" s="1"/>
  <c r="I60" i="1" s="1"/>
  <c r="F59" i="1"/>
  <c r="F58" i="1"/>
  <c r="H58" i="1" s="1"/>
  <c r="I58" i="1" s="1"/>
  <c r="F57" i="1"/>
  <c r="F56" i="1"/>
  <c r="H56" i="1" s="1"/>
  <c r="I56" i="1" s="1"/>
  <c r="F55" i="1"/>
  <c r="F54" i="1"/>
  <c r="H54" i="1" s="1"/>
  <c r="I54" i="1" s="1"/>
  <c r="F53" i="1"/>
  <c r="F52" i="1"/>
  <c r="H52" i="1" s="1"/>
  <c r="I52" i="1" s="1"/>
  <c r="F45" i="1"/>
  <c r="H45" i="1" s="1"/>
  <c r="I45" i="1" s="1"/>
  <c r="F44" i="1"/>
  <c r="F43" i="1"/>
  <c r="F42" i="1"/>
  <c r="F41" i="1"/>
  <c r="H41" i="1" s="1"/>
  <c r="I41" i="1" s="1"/>
  <c r="F40" i="1"/>
  <c r="H40" i="1" s="1"/>
  <c r="I40" i="1" s="1"/>
  <c r="F39" i="1"/>
  <c r="F38" i="1"/>
  <c r="F37" i="1"/>
  <c r="H37" i="1" s="1"/>
  <c r="I37" i="1" s="1"/>
  <c r="F36" i="1"/>
  <c r="H36" i="1" s="1"/>
  <c r="I36" i="1" s="1"/>
  <c r="F35" i="1"/>
  <c r="F34" i="1"/>
  <c r="F33" i="1"/>
  <c r="H33" i="1" s="1"/>
  <c r="I33" i="1" s="1"/>
  <c r="F32" i="1"/>
  <c r="H32" i="1" s="1"/>
  <c r="I32" i="1" s="1"/>
  <c r="F31" i="1"/>
  <c r="F30" i="1"/>
  <c r="H30" i="1" s="1"/>
  <c r="I30" i="1" s="1"/>
  <c r="F29" i="1"/>
  <c r="H29" i="1" s="1"/>
  <c r="I29" i="1" s="1"/>
  <c r="F28" i="1"/>
  <c r="F27" i="1"/>
  <c r="F26" i="1"/>
  <c r="H26" i="1" s="1"/>
  <c r="I26" i="1" s="1"/>
  <c r="F25" i="1"/>
  <c r="H25" i="1" s="1"/>
  <c r="I25" i="1" s="1"/>
  <c r="F24" i="1"/>
  <c r="F23" i="1"/>
  <c r="F22" i="1"/>
  <c r="H22" i="1" s="1"/>
  <c r="I22" i="1" s="1"/>
  <c r="F21" i="1"/>
  <c r="H21" i="1" s="1"/>
  <c r="I21" i="1" s="1"/>
  <c r="F20" i="1"/>
  <c r="H20" i="1" s="1"/>
  <c r="I20" i="1" s="1"/>
  <c r="F19" i="1"/>
  <c r="F18" i="1"/>
  <c r="F17" i="1"/>
  <c r="H17" i="1" s="1"/>
  <c r="I17" i="1" s="1"/>
  <c r="F16" i="1"/>
  <c r="H16" i="1" s="1"/>
  <c r="I16" i="1" s="1"/>
  <c r="F15" i="1"/>
  <c r="F14" i="1"/>
  <c r="F13" i="1"/>
  <c r="H13" i="1" s="1"/>
  <c r="I13" i="1" s="1"/>
  <c r="F12" i="1"/>
  <c r="H12" i="1" s="1"/>
  <c r="I12" i="1" s="1"/>
  <c r="F11" i="1"/>
  <c r="F10" i="1"/>
  <c r="H97" i="1" l="1"/>
  <c r="I97" i="1" s="1"/>
  <c r="H108" i="1"/>
  <c r="I108" i="1" s="1"/>
  <c r="I104" i="1"/>
  <c r="H105" i="1"/>
  <c r="I105" i="1" s="1"/>
  <c r="H98" i="1"/>
  <c r="I98" i="1" s="1"/>
  <c r="H101" i="1"/>
  <c r="I101" i="1" s="1"/>
  <c r="I94" i="1"/>
  <c r="H91" i="1"/>
  <c r="I91" i="1" s="1"/>
  <c r="H90" i="1"/>
  <c r="I90" i="1" s="1"/>
  <c r="H94" i="1"/>
  <c r="I87" i="1"/>
  <c r="H83" i="1"/>
  <c r="I83" i="1" s="1"/>
  <c r="I84" i="1"/>
  <c r="H87" i="1"/>
  <c r="H74" i="1"/>
  <c r="I74" i="1" s="1"/>
  <c r="I73" i="1"/>
  <c r="H70" i="1"/>
  <c r="I70" i="1" s="1"/>
  <c r="H69" i="1"/>
  <c r="I69" i="1" s="1"/>
  <c r="H73" i="1"/>
  <c r="I62" i="1"/>
  <c r="H62" i="1"/>
  <c r="H66" i="1"/>
  <c r="I66" i="1" s="1"/>
  <c r="H61" i="1"/>
  <c r="I61" i="1" s="1"/>
  <c r="H65" i="1"/>
  <c r="I65" i="1" s="1"/>
  <c r="H59" i="1"/>
  <c r="I59" i="1" s="1"/>
  <c r="H57" i="1"/>
  <c r="I57" i="1" s="1"/>
  <c r="H55" i="1"/>
  <c r="I55" i="1" s="1"/>
  <c r="H53" i="1"/>
  <c r="I53" i="1" s="1"/>
  <c r="H44" i="1"/>
  <c r="I44" i="1" s="1"/>
  <c r="H43" i="1"/>
  <c r="I43" i="1" s="1"/>
  <c r="H35" i="1"/>
  <c r="I35" i="1" s="1"/>
  <c r="H39" i="1"/>
  <c r="I39" i="1" s="1"/>
  <c r="H34" i="1"/>
  <c r="I34" i="1" s="1"/>
  <c r="H38" i="1"/>
  <c r="I38" i="1" s="1"/>
  <c r="H42" i="1"/>
  <c r="I42" i="1" s="1"/>
  <c r="H24" i="1"/>
  <c r="I24" i="1" s="1"/>
  <c r="H28" i="1"/>
  <c r="I28" i="1" s="1"/>
  <c r="H31" i="1"/>
  <c r="I31" i="1" s="1"/>
  <c r="H23" i="1"/>
  <c r="I23" i="1" s="1"/>
  <c r="H27" i="1"/>
  <c r="I27" i="1" s="1"/>
  <c r="H11" i="1"/>
  <c r="I11" i="1" s="1"/>
  <c r="H15" i="1"/>
  <c r="I15" i="1" s="1"/>
  <c r="H19" i="1"/>
  <c r="I19" i="1" s="1"/>
  <c r="H10" i="1"/>
  <c r="I10" i="1" s="1"/>
  <c r="H14" i="1"/>
  <c r="I14" i="1" s="1"/>
  <c r="H18" i="1"/>
  <c r="I18" i="1" s="1"/>
  <c r="F75" i="1"/>
  <c r="C114" i="1" s="1"/>
  <c r="F46" i="1"/>
  <c r="C113" i="1" s="1"/>
  <c r="I46" i="1" l="1"/>
  <c r="I75" i="1"/>
  <c r="I109" i="1"/>
  <c r="F109" i="1"/>
  <c r="C115" i="1" s="1"/>
  <c r="C116" i="1" s="1"/>
  <c r="C117" i="1" l="1"/>
  <c r="E117" i="1" s="1"/>
  <c r="C118" i="1" l="1"/>
</calcChain>
</file>

<file path=xl/sharedStrings.xml><?xml version="1.0" encoding="utf-8"?>
<sst xmlns="http://schemas.openxmlformats.org/spreadsheetml/2006/main" count="324" uniqueCount="159">
  <si>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</si>
  <si>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</si>
  <si>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</si>
  <si>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</si>
  <si>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</si>
  <si>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</si>
  <si>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</si>
  <si>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</si>
  <si>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</si>
  <si>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</si>
  <si>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</si>
  <si>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</si>
  <si>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</si>
  <si>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</si>
  <si>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</si>
  <si>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</si>
  <si>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</si>
  <si>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</si>
  <si>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</si>
  <si>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</si>
  <si>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</si>
  <si>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</si>
  <si>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</si>
  <si>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</si>
  <si>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</si>
  <si>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</si>
  <si>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</si>
  <si>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</si>
  <si>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</si>
  <si>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</si>
  <si>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</si>
  <si>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</si>
  <si>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</si>
  <si>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</si>
  <si>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</si>
  <si>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</si>
  <si>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</si>
  <si>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</si>
  <si>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</si>
  <si>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12.</t>
  </si>
  <si>
    <t>30.</t>
  </si>
  <si>
    <t>m</t>
  </si>
  <si>
    <t>I - Studnie kanalizacyjne PCV, pierścienie dystansowe, zaprawy zalewowe oraz preparaty enzymatyczne</t>
  </si>
  <si>
    <t>Kineta kanalizacyjna przelotowa PCV DN 400/160</t>
  </si>
  <si>
    <t>Kineta kanalizacyjna przelotowa PCV DN 400/200</t>
  </si>
  <si>
    <t>Kineta kanalizacyjna zbiorcza PCV DN 400/160</t>
  </si>
  <si>
    <t>Kineta kanalizacyjna zbiorcza PCV DN 400/200</t>
  </si>
  <si>
    <t>Manszeta DN 400/315 na rurę trzonowa PCV</t>
  </si>
  <si>
    <t>Manszeta DN 400/315 na rurę trzonową Pragma</t>
  </si>
  <si>
    <t>Rura trzonowa PCV DN 400/2m</t>
  </si>
  <si>
    <t>Rura trzonowa Pragma DN 400/2m</t>
  </si>
  <si>
    <t>Rura trzonowa Pragma DN 400/3m</t>
  </si>
  <si>
    <t>Teleskop DN 315 z włazem 25T</t>
  </si>
  <si>
    <t>Teleskop DN 315 z włazem 40T</t>
  </si>
  <si>
    <t>Teleskop DN 200 z włazem 25T</t>
  </si>
  <si>
    <t>Pierścień dystansowy DN 500 H-15 mm</t>
  </si>
  <si>
    <t>Pierścień dystansowy DN 500 H- 30mm</t>
  </si>
  <si>
    <t>Pierścień dystansowy DN 500 H- 50mm</t>
  </si>
  <si>
    <t>Pierścień dystansowy DN 500 H-100mm</t>
  </si>
  <si>
    <t>Pierścień dystansowy klinowy DN 500 H 9/22mm</t>
  </si>
  <si>
    <t>Pierścień dystansowy DN 600 H-15 mm</t>
  </si>
  <si>
    <t>Pierścień dystansowy DN 600 H- 30mm</t>
  </si>
  <si>
    <t>Pierścień dystansowy DN 600 H- 50mm</t>
  </si>
  <si>
    <t>Pierścień dystansowy DN 600 H-100mm</t>
  </si>
  <si>
    <t>Pierścień dystansowy DN 600 H- 150 mm</t>
  </si>
  <si>
    <t>Pierścień dystansowy klinowy DN 600 H 9/22mm</t>
  </si>
  <si>
    <t>Zaprawa plastyczna do regulacji włazów Topolit Plast</t>
  </si>
  <si>
    <t>kg</t>
  </si>
  <si>
    <t>Zaprawa zalewowa Topolit FIX</t>
  </si>
  <si>
    <t>Zaprawa zalewowa Topolit Turbo</t>
  </si>
  <si>
    <t>Pakiet rozkładający i neutralizujący tłuszcze o wydajności do 300 m3 na dobę -pakiet roczny</t>
  </si>
  <si>
    <t>Preparat biologiczny do rozkładu tłuszczu w przepompowniach 20L</t>
  </si>
  <si>
    <t>Preparat enzymatyczny do rozkładu tłuszczu w układzie kanalizacji grawitacyjnej 20L</t>
  </si>
  <si>
    <t>Masa bitumiczna polimerowa do spoin podłużnych i poprzecznych</t>
  </si>
  <si>
    <t>Masa uszczelniająca Topolit Stopfzement</t>
  </si>
  <si>
    <t>Środek poślizgowy do uszczelek kanalizacyjnych</t>
  </si>
  <si>
    <t>Kineta kanalizacyjna zbiorcza DN 400/250</t>
  </si>
  <si>
    <t>II - Rury kamionkowe, betonowe, wpusty burzowe i włazy żeliwne</t>
  </si>
  <si>
    <t>Rura kamionkowa DN 200</t>
  </si>
  <si>
    <t>Rura kamionkowa DN 300</t>
  </si>
  <si>
    <t>Rura betonowa Wipro DN 500/2250</t>
  </si>
  <si>
    <t>Rura drenarska z otuliną DN 100</t>
  </si>
  <si>
    <t>Mufa PCV drenarska DN 100</t>
  </si>
  <si>
    <t>Kratka polimerobetonowa wpustu burzowego 40T</t>
  </si>
  <si>
    <t>Kratka żeliwna wpustu burzowego 40T</t>
  </si>
  <si>
    <t>Pokrywa żeliwna włazu z wypełnieniem betonowym 25T</t>
  </si>
  <si>
    <t>Pokrywa żeliwna włazu z wypełnieniem betonowym 40T</t>
  </si>
  <si>
    <t>Pokrywa żeliwna włazu 40T</t>
  </si>
  <si>
    <t>Ruszt wlotowy żeliwny KL. C H-70</t>
  </si>
  <si>
    <t>Skrzynka odwodnienia z rusztem</t>
  </si>
  <si>
    <t>Stopnie złazowe</t>
  </si>
  <si>
    <t>Syfon żeliwny Geigera DN 150</t>
  </si>
  <si>
    <t>Właz żeliwny z pokrywą z wypełnieniem betonowym 25T</t>
  </si>
  <si>
    <t>Właz żeliwny z pokrywą z wypełnieniem betonowym 40T</t>
  </si>
  <si>
    <t>Właz ażurowy z rusztem B125</t>
  </si>
  <si>
    <t>Właz żeliwny typ ciężki 25T</t>
  </si>
  <si>
    <t>Właz żeliwny typ ciężki 40T</t>
  </si>
  <si>
    <t>Wpust burzowy z rusztem uchylnym 40T</t>
  </si>
  <si>
    <t>Osadnik deszczowy żeliwny DN 100</t>
  </si>
  <si>
    <t>III - Studnie kanalizacyjne betonowe, wpusty burzowe betonowe, kręgi i płyty nastudzienne</t>
  </si>
  <si>
    <t>Krąg żelbetowy DN 1000 H 500</t>
  </si>
  <si>
    <t>Krąg żelbetowy DN 1000 H 1000</t>
  </si>
  <si>
    <t>Krąg żelbetowy DN 1200 H 500</t>
  </si>
  <si>
    <t>Krąg żelbetowy DN 1200 H 1000</t>
  </si>
  <si>
    <t>Krąg żelbetowy DN 1400 H 500</t>
  </si>
  <si>
    <t>Krąg żelbetowy DN 1400 H 1000</t>
  </si>
  <si>
    <t>Odwodnienie liniowe z rusztem żeliwny L-100</t>
  </si>
  <si>
    <t>Pierścień odciążający żelbetowy DN 1140/700</t>
  </si>
  <si>
    <t>Pokrywa żelbetowa studni deszczowej DN 880/500</t>
  </si>
  <si>
    <t>Płyta nastudzienna żelbetowa DN 1200</t>
  </si>
  <si>
    <t>Płyta nastudzienna żelbetowa DN 1400</t>
  </si>
  <si>
    <t>Płyta nastudzienna żelbetowa DN 1600</t>
  </si>
  <si>
    <t>Pierścień betonowy regulacyjny DN 600 H 60 mm</t>
  </si>
  <si>
    <t>Pierścień betonowy regulacyjny DN 600 H 80 mm</t>
  </si>
  <si>
    <t>Pierścień betonowy regulacyjny DN 600 H 100 mm</t>
  </si>
  <si>
    <t>Studnia żelbetowa DN 1000 z przejściem szczelnym ID 500</t>
  </si>
  <si>
    <t>Studnia żelbetowa DN 1200 z przejściem szczelnym ID 500</t>
  </si>
  <si>
    <t>Ścianka przepustu zbrojona skośna DN 800</t>
  </si>
  <si>
    <t>Wpust burzowy betonowy DN 500 H 1500 z odejściem DN 200</t>
  </si>
  <si>
    <t>Krąg żelbetowy z dnem DN 1000 H-500</t>
  </si>
  <si>
    <t>Krąg żelbetowy z dnem DN 1000 H -1000</t>
  </si>
  <si>
    <t>Krąg żelbetowy z dnem DN 1200 H-500</t>
  </si>
  <si>
    <t>Krąg żelbetowy z dnem DN 1200 H-1000</t>
  </si>
  <si>
    <t>Rura betonowa Witros klasa C 300/2500</t>
  </si>
  <si>
    <t>Rura betonowa Witros klasa C 400/2500</t>
  </si>
  <si>
    <t>Rura betonowa Witros klasa C 500/2500</t>
  </si>
  <si>
    <t>Rura betonowa Witros klasa C 600/2500</t>
  </si>
  <si>
    <t>Rura betonowa Witros klasa C 800/2500</t>
  </si>
  <si>
    <t>Teleskop DN 315 z włazem 12,5T</t>
  </si>
  <si>
    <t>Rura kamionkowa DN 150/1250</t>
  </si>
  <si>
    <t>SUMA</t>
  </si>
  <si>
    <t>Wartość
netto [zł]</t>
  </si>
  <si>
    <t xml:space="preserve">WARTOŚĆ NETTO CZĘŚĆ I   </t>
  </si>
  <si>
    <t xml:space="preserve">WARTOŚĆ NETTO CZĘŚĆ II   </t>
  </si>
  <si>
    <t xml:space="preserve">WARTOŚĆ NETTO CZĘŚĆ III   </t>
  </si>
  <si>
    <t>Cena jedn. 
netto [zł]</t>
  </si>
  <si>
    <t>VAT</t>
  </si>
  <si>
    <t>Wartość
brutto [zł]</t>
  </si>
  <si>
    <t>Nazwa
producenta</t>
  </si>
  <si>
    <t>%</t>
  </si>
  <si>
    <t>Kwota</t>
  </si>
  <si>
    <t>Część D - Studnie kanalizacyjne PCV, wpusty burzowe, włazy żeliwne i wyroby z betonu</t>
  </si>
  <si>
    <t>Kwota podatku VAT</t>
  </si>
  <si>
    <t>Wartość brutto[zł]</t>
  </si>
  <si>
    <t>Wartość netto 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</si>
  <si>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</si>
  <si>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</si>
  <si>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…..................................................dnia …........................... 2019 r.</t>
  </si>
  <si>
    <t>(podpis Wykonawcy/Pełnomocnika)</t>
  </si>
  <si>
    <t>Nr strony oferty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</si>
  <si>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</si>
  <si>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Wartość 
netto [zł]</t>
  </si>
  <si>
    <t>Nazwa dołączanego dokumentu</t>
  </si>
  <si>
    <t>Zał. Nr 1D do SIWZ</t>
  </si>
  <si>
    <t>Dołączone do oferty kopie
 kart katalogowych, atestów, certyfikatów i świadectw 
(jeżeli dotyczy)</t>
  </si>
  <si>
    <t>CZĘŚĆ D</t>
  </si>
  <si>
    <t>Teleskop DN 315 z włazem B125</t>
  </si>
  <si>
    <t>Właz żeliwny typ lekki A15</t>
  </si>
  <si>
    <t>Bitumiczna taśma dylaktacyjna 30 x 8 do połączeń nawierzchni asfal.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</si>
</sst>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8" fontId="0" fillId="0" borderId="0" xfId="0" applyNumberFormat="1"/>
    <xf numFmtId="0" fontId="0" fillId="0" borderId="9" xfId="0" applyBorder="1"/>
    <xf numFmtId="0" fontId="0" fillId="0" borderId="0" xfId="0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8" fontId="1" fillId="0" borderId="19" xfId="0" applyNumberFormat="1" applyFont="1" applyBorder="1" applyAlignment="1">
      <alignment horizontal="center" vertical="center"/>
    </xf>
    <xf numFmtId="8" fontId="1" fillId="0" borderId="2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12" xfId="0" applyNumberFormat="1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  <xf numFmtId="8" fontId="2" fillId="0" borderId="2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="85" zoomScaleNormal="85" workbookViewId="0">
      <selection activeCell="A56" sqref="A56:D70"/>
    </sheetView>
  </sheetViews>
  <sheetFormatPr defaultRowHeight="15"/>
  <cols>
    <col min="1" max="1" width="5" customWidth="1"/>
    <col min="2" max="2" width="68" bestFit="1" customWidth="1"/>
    <col min="3" max="3" width="12.5703125" bestFit="1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.28515625" customWidth="1"/>
    <col min="12" max="12" width="19" customWidth="1"/>
  </cols>
  <sheetData>
    <row r="1" spans="1:12" ht="21">
      <c r="A1" s="29" t="s">
        <v>141</v>
      </c>
      <c r="B1" s="29"/>
      <c r="C1" s="29"/>
      <c r="D1" s="29"/>
      <c r="E1" s="29"/>
      <c r="F1" s="29"/>
      <c r="G1" s="29"/>
      <c r="H1" s="29"/>
      <c r="I1" s="29"/>
      <c r="J1" s="29"/>
      <c r="K1" s="29" t="s">
        <v>153</v>
      </c>
      <c r="L1" s="29"/>
    </row>
    <row r="2" spans="1:12" ht="21">
      <c r="A2" s="16"/>
      <c r="B2" s="16"/>
      <c r="C2" s="16"/>
      <c r="D2" s="16"/>
      <c r="E2" s="16"/>
      <c r="F2" s="16"/>
      <c r="G2" s="16"/>
      <c r="H2" s="16"/>
      <c r="I2" s="16"/>
      <c r="J2" s="16"/>
      <c r="K2" s="29"/>
      <c r="L2" s="29"/>
    </row>
    <row r="3" spans="1:12">
      <c r="A3" s="44" t="s">
        <v>150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6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5.75">
      <c r="A5" s="3"/>
      <c r="B5" s="3"/>
      <c r="C5" s="3"/>
      <c r="D5" s="3"/>
      <c r="E5" s="3"/>
      <c r="F5" s="3"/>
    </row>
    <row r="6" spans="1:12" ht="19.5" thickBot="1">
      <c r="A6" s="17" t="s">
        <v>42</v>
      </c>
      <c r="B6" s="17"/>
      <c r="C6" s="17"/>
      <c r="D6" s="17"/>
      <c r="E6" s="17"/>
      <c r="F6" s="17"/>
      <c r="G6" s="20"/>
      <c r="H6" s="20"/>
    </row>
    <row r="7" spans="1:12" ht="16.5" customHeight="1" thickBot="1">
      <c r="A7" s="53" t="s">
        <v>0</v>
      </c>
      <c r="B7" s="53" t="s">
        <v>1</v>
      </c>
      <c r="C7" s="53" t="s">
        <v>17</v>
      </c>
      <c r="D7" s="53" t="s">
        <v>2</v>
      </c>
      <c r="E7" s="53" t="s">
        <v>135</v>
      </c>
      <c r="F7" s="56" t="s">
        <v>131</v>
      </c>
      <c r="G7" s="34" t="s">
        <v>136</v>
      </c>
      <c r="H7" s="35"/>
      <c r="I7" s="36" t="s">
        <v>137</v>
      </c>
      <c r="J7" s="36" t="s">
        <v>138</v>
      </c>
      <c r="K7" s="30" t="s">
        <v>154</v>
      </c>
      <c r="L7" s="31"/>
    </row>
    <row r="8" spans="1:12" ht="49.5" customHeight="1" thickBot="1">
      <c r="A8" s="54"/>
      <c r="B8" s="54"/>
      <c r="C8" s="54"/>
      <c r="D8" s="54"/>
      <c r="E8" s="54"/>
      <c r="F8" s="57"/>
      <c r="G8" s="42" t="s">
        <v>139</v>
      </c>
      <c r="H8" s="42" t="s">
        <v>140</v>
      </c>
      <c r="I8" s="37"/>
      <c r="J8" s="37"/>
      <c r="K8" s="32"/>
      <c r="L8" s="33"/>
    </row>
    <row r="9" spans="1:12" ht="57" customHeight="1" thickBot="1">
      <c r="A9" s="55"/>
      <c r="B9" s="55"/>
      <c r="C9" s="55"/>
      <c r="D9" s="55"/>
      <c r="E9" s="54"/>
      <c r="F9" s="57"/>
      <c r="G9" s="43"/>
      <c r="H9" s="43"/>
      <c r="I9" s="38"/>
      <c r="J9" s="45"/>
      <c r="K9" s="21" t="s">
        <v>152</v>
      </c>
      <c r="L9" s="21" t="s">
        <v>149</v>
      </c>
    </row>
    <row r="10" spans="1:12" ht="16.5" thickBot="1">
      <c r="A10" s="5" t="s">
        <v>3</v>
      </c>
      <c r="B10" s="4" t="s">
        <v>43</v>
      </c>
      <c r="C10" s="5" t="s">
        <v>4</v>
      </c>
      <c r="D10" s="5">
        <v>20</v>
      </c>
      <c r="E10" s="11">
        <v>0</v>
      </c>
      <c r="F10" s="11">
        <f>E10*D10</f>
        <v>0</v>
      </c>
      <c r="G10" s="12">
        <v>0.23</v>
      </c>
      <c r="H10" s="13">
        <f>F10*$G$10</f>
        <v>0</v>
      </c>
      <c r="I10" s="14">
        <f>F10+H10</f>
        <v>0</v>
      </c>
      <c r="J10" s="15"/>
      <c r="K10" s="15"/>
      <c r="L10" s="15"/>
    </row>
    <row r="11" spans="1:12" ht="16.5" thickBot="1">
      <c r="A11" s="2" t="s">
        <v>5</v>
      </c>
      <c r="B11" s="1" t="s">
        <v>44</v>
      </c>
      <c r="C11" s="2" t="s">
        <v>4</v>
      </c>
      <c r="D11" s="2">
        <v>2</v>
      </c>
      <c r="E11" s="11">
        <v>0</v>
      </c>
      <c r="F11" s="11">
        <f t="shared" ref="F11:F20" si="0">E11*D11</f>
        <v>0</v>
      </c>
      <c r="G11" s="12">
        <v>0.23</v>
      </c>
      <c r="H11" s="13">
        <f t="shared" ref="H11:H20" si="1">F11*$G$10</f>
        <v>0</v>
      </c>
      <c r="I11" s="14">
        <f t="shared" ref="I11:I20" si="2">F11+H11</f>
        <v>0</v>
      </c>
      <c r="J11" s="15"/>
      <c r="K11" s="15"/>
      <c r="L11" s="15"/>
    </row>
    <row r="12" spans="1:12" ht="16.5" thickBot="1">
      <c r="A12" s="2" t="s">
        <v>6</v>
      </c>
      <c r="B12" s="1" t="s">
        <v>45</v>
      </c>
      <c r="C12" s="2" t="s">
        <v>4</v>
      </c>
      <c r="D12" s="2">
        <v>10</v>
      </c>
      <c r="E12" s="11">
        <v>0</v>
      </c>
      <c r="F12" s="11">
        <f t="shared" si="0"/>
        <v>0</v>
      </c>
      <c r="G12" s="12">
        <v>0.23</v>
      </c>
      <c r="H12" s="13">
        <f t="shared" si="1"/>
        <v>0</v>
      </c>
      <c r="I12" s="14">
        <f t="shared" si="2"/>
        <v>0</v>
      </c>
      <c r="J12" s="15"/>
      <c r="K12" s="15"/>
      <c r="L12" s="15"/>
    </row>
    <row r="13" spans="1:12" ht="16.5" thickBot="1">
      <c r="A13" s="2" t="s">
        <v>7</v>
      </c>
      <c r="B13" s="1" t="s">
        <v>46</v>
      </c>
      <c r="C13" s="2" t="s">
        <v>4</v>
      </c>
      <c r="D13" s="2">
        <v>2</v>
      </c>
      <c r="E13" s="11">
        <v>0</v>
      </c>
      <c r="F13" s="11">
        <f t="shared" si="0"/>
        <v>0</v>
      </c>
      <c r="G13" s="12">
        <v>0.23</v>
      </c>
      <c r="H13" s="13">
        <f t="shared" si="1"/>
        <v>0</v>
      </c>
      <c r="I13" s="14">
        <f t="shared" si="2"/>
        <v>0</v>
      </c>
      <c r="J13" s="15"/>
      <c r="K13" s="15"/>
      <c r="L13" s="15"/>
    </row>
    <row r="14" spans="1:12" ht="16.5" thickBot="1">
      <c r="A14" s="5" t="s">
        <v>8</v>
      </c>
      <c r="B14" s="1" t="s">
        <v>47</v>
      </c>
      <c r="C14" s="2" t="s">
        <v>4</v>
      </c>
      <c r="D14" s="2">
        <v>4</v>
      </c>
      <c r="E14" s="11">
        <v>0</v>
      </c>
      <c r="F14" s="11">
        <f t="shared" si="0"/>
        <v>0</v>
      </c>
      <c r="G14" s="12">
        <v>0.23</v>
      </c>
      <c r="H14" s="13">
        <f t="shared" si="1"/>
        <v>0</v>
      </c>
      <c r="I14" s="14">
        <f t="shared" si="2"/>
        <v>0</v>
      </c>
      <c r="J14" s="15"/>
      <c r="K14" s="15"/>
      <c r="L14" s="15"/>
    </row>
    <row r="15" spans="1:12" ht="16.5" thickBot="1">
      <c r="A15" s="2" t="s">
        <v>9</v>
      </c>
      <c r="B15" s="1" t="s">
        <v>48</v>
      </c>
      <c r="C15" s="2" t="s">
        <v>4</v>
      </c>
      <c r="D15" s="2">
        <v>35</v>
      </c>
      <c r="E15" s="11">
        <v>0</v>
      </c>
      <c r="F15" s="11">
        <f t="shared" si="0"/>
        <v>0</v>
      </c>
      <c r="G15" s="12">
        <v>0.23</v>
      </c>
      <c r="H15" s="13">
        <f t="shared" si="1"/>
        <v>0</v>
      </c>
      <c r="I15" s="14">
        <f t="shared" si="2"/>
        <v>0</v>
      </c>
      <c r="J15" s="15"/>
      <c r="K15" s="15"/>
      <c r="L15" s="15"/>
    </row>
    <row r="16" spans="1:12" ht="16.5" thickBot="1">
      <c r="A16" s="2" t="s">
        <v>10</v>
      </c>
      <c r="B16" s="1" t="s">
        <v>49</v>
      </c>
      <c r="C16" s="2" t="s">
        <v>4</v>
      </c>
      <c r="D16" s="2">
        <v>1</v>
      </c>
      <c r="E16" s="11">
        <v>0</v>
      </c>
      <c r="F16" s="11">
        <f t="shared" si="0"/>
        <v>0</v>
      </c>
      <c r="G16" s="12">
        <v>0.23</v>
      </c>
      <c r="H16" s="13">
        <f t="shared" si="1"/>
        <v>0</v>
      </c>
      <c r="I16" s="14">
        <f t="shared" si="2"/>
        <v>0</v>
      </c>
      <c r="J16" s="15"/>
      <c r="K16" s="15"/>
      <c r="L16" s="15"/>
    </row>
    <row r="17" spans="1:12" ht="16.5" thickBot="1">
      <c r="A17" s="2" t="s">
        <v>11</v>
      </c>
      <c r="B17" s="1" t="s">
        <v>50</v>
      </c>
      <c r="C17" s="2" t="s">
        <v>4</v>
      </c>
      <c r="D17" s="2">
        <v>15</v>
      </c>
      <c r="E17" s="11">
        <v>0</v>
      </c>
      <c r="F17" s="11">
        <f t="shared" si="0"/>
        <v>0</v>
      </c>
      <c r="G17" s="12">
        <v>0.23</v>
      </c>
      <c r="H17" s="13">
        <f t="shared" si="1"/>
        <v>0</v>
      </c>
      <c r="I17" s="14">
        <f t="shared" si="2"/>
        <v>0</v>
      </c>
      <c r="J17" s="15"/>
      <c r="K17" s="15"/>
      <c r="L17" s="15"/>
    </row>
    <row r="18" spans="1:12" ht="16.5" thickBot="1">
      <c r="A18" s="5" t="s">
        <v>12</v>
      </c>
      <c r="B18" s="1" t="s">
        <v>51</v>
      </c>
      <c r="C18" s="2" t="s">
        <v>4</v>
      </c>
      <c r="D18" s="2">
        <v>1</v>
      </c>
      <c r="E18" s="11">
        <v>0</v>
      </c>
      <c r="F18" s="11">
        <f t="shared" si="0"/>
        <v>0</v>
      </c>
      <c r="G18" s="12">
        <v>0.23</v>
      </c>
      <c r="H18" s="13">
        <f t="shared" si="1"/>
        <v>0</v>
      </c>
      <c r="I18" s="14">
        <f t="shared" si="2"/>
        <v>0</v>
      </c>
      <c r="J18" s="15"/>
      <c r="K18" s="15"/>
      <c r="L18" s="15"/>
    </row>
    <row r="19" spans="1:12" ht="16.5" thickBot="1">
      <c r="A19" s="2" t="s">
        <v>13</v>
      </c>
      <c r="B19" s="1" t="s">
        <v>128</v>
      </c>
      <c r="C19" s="2" t="s">
        <v>4</v>
      </c>
      <c r="D19" s="2">
        <v>1</v>
      </c>
      <c r="E19" s="11">
        <v>0</v>
      </c>
      <c r="F19" s="11">
        <f t="shared" si="0"/>
        <v>0</v>
      </c>
      <c r="G19" s="12">
        <v>0.23</v>
      </c>
      <c r="H19" s="13">
        <f t="shared" si="1"/>
        <v>0</v>
      </c>
      <c r="I19" s="14">
        <f t="shared" si="2"/>
        <v>0</v>
      </c>
      <c r="J19" s="15"/>
      <c r="K19" s="15"/>
      <c r="L19" s="15"/>
    </row>
    <row r="20" spans="1:12" ht="16.5" thickBot="1">
      <c r="A20" s="72" t="s">
        <v>14</v>
      </c>
      <c r="B20" s="73" t="s">
        <v>156</v>
      </c>
      <c r="C20" s="2" t="s">
        <v>4</v>
      </c>
      <c r="D20" s="2">
        <v>1</v>
      </c>
      <c r="E20" s="11">
        <v>0</v>
      </c>
      <c r="F20" s="11">
        <f t="shared" si="0"/>
        <v>0</v>
      </c>
      <c r="G20" s="12">
        <v>0.23</v>
      </c>
      <c r="H20" s="13">
        <f t="shared" si="1"/>
        <v>0</v>
      </c>
      <c r="I20" s="14">
        <f t="shared" si="2"/>
        <v>0</v>
      </c>
      <c r="J20" s="15"/>
      <c r="K20" s="15"/>
      <c r="L20" s="15"/>
    </row>
    <row r="21" spans="1:12" ht="16.5" thickBot="1">
      <c r="A21" s="72" t="s">
        <v>39</v>
      </c>
      <c r="B21" s="73" t="s">
        <v>52</v>
      </c>
      <c r="C21" s="2" t="s">
        <v>4</v>
      </c>
      <c r="D21" s="2">
        <v>5</v>
      </c>
      <c r="E21" s="11">
        <v>0</v>
      </c>
      <c r="F21" s="11">
        <f>E21*D21</f>
        <v>0</v>
      </c>
      <c r="G21" s="12">
        <v>0.23</v>
      </c>
      <c r="H21" s="13">
        <f>F21*$G$10</f>
        <v>0</v>
      </c>
      <c r="I21" s="14">
        <f>F21+H21</f>
        <v>0</v>
      </c>
      <c r="J21" s="15"/>
      <c r="K21" s="15"/>
      <c r="L21" s="15"/>
    </row>
    <row r="22" spans="1:12" ht="16.5" thickBot="1">
      <c r="A22" s="74" t="s">
        <v>15</v>
      </c>
      <c r="B22" s="73" t="s">
        <v>53</v>
      </c>
      <c r="C22" s="2" t="s">
        <v>4</v>
      </c>
      <c r="D22" s="2">
        <v>10</v>
      </c>
      <c r="E22" s="11">
        <v>0</v>
      </c>
      <c r="F22" s="11">
        <f t="shared" ref="F22:F31" si="3">E22*D22</f>
        <v>0</v>
      </c>
      <c r="G22" s="12">
        <v>0.23</v>
      </c>
      <c r="H22" s="13">
        <f t="shared" ref="H22:H31" si="4">F22*$G$10</f>
        <v>0</v>
      </c>
      <c r="I22" s="14">
        <f t="shared" ref="I22:I31" si="5">F22+H22</f>
        <v>0</v>
      </c>
      <c r="J22" s="15"/>
      <c r="K22" s="15"/>
      <c r="L22" s="15"/>
    </row>
    <row r="23" spans="1:12" ht="16.5" thickBot="1">
      <c r="A23" s="72" t="s">
        <v>16</v>
      </c>
      <c r="B23" s="73" t="s">
        <v>54</v>
      </c>
      <c r="C23" s="2" t="s">
        <v>4</v>
      </c>
      <c r="D23" s="2">
        <v>1</v>
      </c>
      <c r="E23" s="11">
        <v>0</v>
      </c>
      <c r="F23" s="11">
        <f t="shared" si="3"/>
        <v>0</v>
      </c>
      <c r="G23" s="12">
        <v>0.23</v>
      </c>
      <c r="H23" s="13">
        <f t="shared" si="4"/>
        <v>0</v>
      </c>
      <c r="I23" s="14">
        <f t="shared" si="5"/>
        <v>0</v>
      </c>
      <c r="J23" s="15"/>
      <c r="K23" s="15"/>
      <c r="L23" s="15"/>
    </row>
    <row r="24" spans="1:12" ht="16.5" thickBot="1">
      <c r="A24" s="72" t="s">
        <v>18</v>
      </c>
      <c r="B24" s="73" t="s">
        <v>55</v>
      </c>
      <c r="C24" s="2" t="s">
        <v>4</v>
      </c>
      <c r="D24" s="2">
        <v>7</v>
      </c>
      <c r="E24" s="11">
        <v>0</v>
      </c>
      <c r="F24" s="11">
        <f t="shared" si="3"/>
        <v>0</v>
      </c>
      <c r="G24" s="12">
        <v>0.23</v>
      </c>
      <c r="H24" s="13">
        <f t="shared" si="4"/>
        <v>0</v>
      </c>
      <c r="I24" s="14">
        <f t="shared" si="5"/>
        <v>0</v>
      </c>
      <c r="J24" s="15"/>
      <c r="K24" s="15"/>
      <c r="L24" s="15"/>
    </row>
    <row r="25" spans="1:12" ht="16.5" thickBot="1">
      <c r="A25" s="72" t="s">
        <v>19</v>
      </c>
      <c r="B25" s="73" t="s">
        <v>56</v>
      </c>
      <c r="C25" s="2" t="s">
        <v>4</v>
      </c>
      <c r="D25" s="2">
        <v>15</v>
      </c>
      <c r="E25" s="11">
        <v>0</v>
      </c>
      <c r="F25" s="11">
        <f t="shared" si="3"/>
        <v>0</v>
      </c>
      <c r="G25" s="12">
        <v>0.23</v>
      </c>
      <c r="H25" s="13">
        <f t="shared" si="4"/>
        <v>0</v>
      </c>
      <c r="I25" s="14">
        <f t="shared" si="5"/>
        <v>0</v>
      </c>
      <c r="J25" s="15"/>
      <c r="K25" s="15"/>
      <c r="L25" s="15"/>
    </row>
    <row r="26" spans="1:12" ht="16.5" thickBot="1">
      <c r="A26" s="74" t="s">
        <v>20</v>
      </c>
      <c r="B26" s="73" t="s">
        <v>57</v>
      </c>
      <c r="C26" s="2" t="s">
        <v>4</v>
      </c>
      <c r="D26" s="2">
        <v>15</v>
      </c>
      <c r="E26" s="11">
        <v>0</v>
      </c>
      <c r="F26" s="11">
        <f t="shared" si="3"/>
        <v>0</v>
      </c>
      <c r="G26" s="12">
        <v>0.23</v>
      </c>
      <c r="H26" s="13">
        <f t="shared" si="4"/>
        <v>0</v>
      </c>
      <c r="I26" s="14">
        <f t="shared" si="5"/>
        <v>0</v>
      </c>
      <c r="J26" s="15"/>
      <c r="K26" s="15"/>
      <c r="L26" s="15"/>
    </row>
    <row r="27" spans="1:12" ht="16.5" thickBot="1">
      <c r="A27" s="72" t="s">
        <v>21</v>
      </c>
      <c r="B27" s="73" t="s">
        <v>58</v>
      </c>
      <c r="C27" s="2" t="s">
        <v>4</v>
      </c>
      <c r="D27" s="2">
        <v>5</v>
      </c>
      <c r="E27" s="11">
        <v>0</v>
      </c>
      <c r="F27" s="11">
        <f t="shared" si="3"/>
        <v>0</v>
      </c>
      <c r="G27" s="12">
        <v>0.23</v>
      </c>
      <c r="H27" s="13">
        <f t="shared" si="4"/>
        <v>0</v>
      </c>
      <c r="I27" s="14">
        <f t="shared" si="5"/>
        <v>0</v>
      </c>
      <c r="J27" s="15"/>
      <c r="K27" s="15"/>
      <c r="L27" s="15"/>
    </row>
    <row r="28" spans="1:12" ht="16.5" thickBot="1">
      <c r="A28" s="72" t="s">
        <v>22</v>
      </c>
      <c r="B28" s="73" t="s">
        <v>59</v>
      </c>
      <c r="C28" s="2" t="s">
        <v>4</v>
      </c>
      <c r="D28" s="2">
        <v>5</v>
      </c>
      <c r="E28" s="11">
        <v>0</v>
      </c>
      <c r="F28" s="11">
        <f t="shared" si="3"/>
        <v>0</v>
      </c>
      <c r="G28" s="12">
        <v>0.23</v>
      </c>
      <c r="H28" s="13">
        <f t="shared" si="4"/>
        <v>0</v>
      </c>
      <c r="I28" s="14">
        <f t="shared" si="5"/>
        <v>0</v>
      </c>
      <c r="J28" s="15"/>
      <c r="K28" s="15"/>
      <c r="L28" s="15"/>
    </row>
    <row r="29" spans="1:12" ht="16.5" thickBot="1">
      <c r="A29" s="72" t="s">
        <v>23</v>
      </c>
      <c r="B29" s="73" t="s">
        <v>60</v>
      </c>
      <c r="C29" s="2" t="s">
        <v>4</v>
      </c>
      <c r="D29" s="2">
        <v>3</v>
      </c>
      <c r="E29" s="11">
        <v>0</v>
      </c>
      <c r="F29" s="11">
        <f t="shared" si="3"/>
        <v>0</v>
      </c>
      <c r="G29" s="12">
        <v>0.23</v>
      </c>
      <c r="H29" s="13">
        <f t="shared" si="4"/>
        <v>0</v>
      </c>
      <c r="I29" s="14">
        <f t="shared" si="5"/>
        <v>0</v>
      </c>
      <c r="J29" s="15"/>
      <c r="K29" s="15"/>
      <c r="L29" s="15"/>
    </row>
    <row r="30" spans="1:12" ht="16.5" thickBot="1">
      <c r="A30" s="74" t="s">
        <v>24</v>
      </c>
      <c r="B30" s="73" t="s">
        <v>61</v>
      </c>
      <c r="C30" s="2" t="s">
        <v>4</v>
      </c>
      <c r="D30" s="2">
        <v>10</v>
      </c>
      <c r="E30" s="11">
        <v>0</v>
      </c>
      <c r="F30" s="11">
        <f t="shared" si="3"/>
        <v>0</v>
      </c>
      <c r="G30" s="12">
        <v>0.23</v>
      </c>
      <c r="H30" s="13">
        <f t="shared" si="4"/>
        <v>0</v>
      </c>
      <c r="I30" s="14">
        <f t="shared" si="5"/>
        <v>0</v>
      </c>
      <c r="J30" s="15"/>
      <c r="K30" s="15"/>
      <c r="L30" s="15"/>
    </row>
    <row r="31" spans="1:12" ht="16.5" thickBot="1">
      <c r="A31" s="72" t="s">
        <v>25</v>
      </c>
      <c r="B31" s="73" t="s">
        <v>62</v>
      </c>
      <c r="C31" s="2" t="s">
        <v>4</v>
      </c>
      <c r="D31" s="2">
        <v>10</v>
      </c>
      <c r="E31" s="11">
        <v>0</v>
      </c>
      <c r="F31" s="11">
        <f t="shared" si="3"/>
        <v>0</v>
      </c>
      <c r="G31" s="12">
        <v>0.23</v>
      </c>
      <c r="H31" s="13">
        <f t="shared" si="4"/>
        <v>0</v>
      </c>
      <c r="I31" s="14">
        <f t="shared" si="5"/>
        <v>0</v>
      </c>
      <c r="J31" s="15"/>
      <c r="K31" s="15"/>
      <c r="L31" s="15"/>
    </row>
    <row r="32" spans="1:12" ht="16.5" thickBot="1">
      <c r="A32" s="72" t="s">
        <v>26</v>
      </c>
      <c r="B32" s="73" t="s">
        <v>63</v>
      </c>
      <c r="C32" s="2" t="s">
        <v>4</v>
      </c>
      <c r="D32" s="2">
        <v>5</v>
      </c>
      <c r="E32" s="11">
        <v>0</v>
      </c>
      <c r="F32" s="11">
        <f>E32*D32</f>
        <v>0</v>
      </c>
      <c r="G32" s="12">
        <v>0.23</v>
      </c>
      <c r="H32" s="13">
        <f>F32*$G$10</f>
        <v>0</v>
      </c>
      <c r="I32" s="14">
        <f>F32+H32</f>
        <v>0</v>
      </c>
      <c r="J32" s="15"/>
      <c r="K32" s="15"/>
      <c r="L32" s="15"/>
    </row>
    <row r="33" spans="1:12" ht="16.5" thickBot="1">
      <c r="A33" s="72" t="s">
        <v>27</v>
      </c>
      <c r="B33" s="73" t="s">
        <v>64</v>
      </c>
      <c r="C33" s="2" t="s">
        <v>4</v>
      </c>
      <c r="D33" s="2">
        <v>2</v>
      </c>
      <c r="E33" s="11">
        <v>0</v>
      </c>
      <c r="F33" s="11">
        <f t="shared" ref="F33:F42" si="6">E33*D33</f>
        <v>0</v>
      </c>
      <c r="G33" s="12">
        <v>0.23</v>
      </c>
      <c r="H33" s="13">
        <f t="shared" ref="H33:H42" si="7">F33*$G$10</f>
        <v>0</v>
      </c>
      <c r="I33" s="14">
        <f t="shared" ref="I33:I42" si="8">F33+H33</f>
        <v>0</v>
      </c>
      <c r="J33" s="15"/>
      <c r="K33" s="15"/>
      <c r="L33" s="15"/>
    </row>
    <row r="34" spans="1:12" ht="16.5" thickBot="1">
      <c r="A34" s="74" t="s">
        <v>28</v>
      </c>
      <c r="B34" s="73" t="s">
        <v>65</v>
      </c>
      <c r="C34" s="2" t="s">
        <v>4</v>
      </c>
      <c r="D34" s="2">
        <v>15</v>
      </c>
      <c r="E34" s="11">
        <v>0</v>
      </c>
      <c r="F34" s="11">
        <f t="shared" si="6"/>
        <v>0</v>
      </c>
      <c r="G34" s="12">
        <v>0.23</v>
      </c>
      <c r="H34" s="13">
        <f t="shared" si="7"/>
        <v>0</v>
      </c>
      <c r="I34" s="14">
        <f t="shared" si="8"/>
        <v>0</v>
      </c>
      <c r="J34" s="15"/>
      <c r="K34" s="15"/>
      <c r="L34" s="15"/>
    </row>
    <row r="35" spans="1:12" ht="16.5" thickBot="1">
      <c r="A35" s="72" t="s">
        <v>29</v>
      </c>
      <c r="B35" s="73" t="s">
        <v>66</v>
      </c>
      <c r="C35" s="2" t="s">
        <v>67</v>
      </c>
      <c r="D35" s="2">
        <v>100</v>
      </c>
      <c r="E35" s="11">
        <v>0</v>
      </c>
      <c r="F35" s="11">
        <f t="shared" si="6"/>
        <v>0</v>
      </c>
      <c r="G35" s="12">
        <v>0.23</v>
      </c>
      <c r="H35" s="13">
        <f t="shared" si="7"/>
        <v>0</v>
      </c>
      <c r="I35" s="14">
        <f t="shared" si="8"/>
        <v>0</v>
      </c>
      <c r="J35" s="15"/>
      <c r="K35" s="15"/>
      <c r="L35" s="15"/>
    </row>
    <row r="36" spans="1:12" ht="16.5" thickBot="1">
      <c r="A36" s="72" t="s">
        <v>30</v>
      </c>
      <c r="B36" s="73" t="s">
        <v>68</v>
      </c>
      <c r="C36" s="2" t="s">
        <v>67</v>
      </c>
      <c r="D36" s="2">
        <v>400</v>
      </c>
      <c r="E36" s="11">
        <v>0</v>
      </c>
      <c r="F36" s="11">
        <f t="shared" si="6"/>
        <v>0</v>
      </c>
      <c r="G36" s="12">
        <v>0.23</v>
      </c>
      <c r="H36" s="13">
        <f t="shared" si="7"/>
        <v>0</v>
      </c>
      <c r="I36" s="14">
        <f t="shared" si="8"/>
        <v>0</v>
      </c>
      <c r="J36" s="15"/>
      <c r="K36" s="15"/>
      <c r="L36" s="15"/>
    </row>
    <row r="37" spans="1:12" ht="16.5" thickBot="1">
      <c r="A37" s="72" t="s">
        <v>31</v>
      </c>
      <c r="B37" s="73" t="s">
        <v>69</v>
      </c>
      <c r="C37" s="2" t="s">
        <v>67</v>
      </c>
      <c r="D37" s="2">
        <v>150</v>
      </c>
      <c r="E37" s="11">
        <v>0</v>
      </c>
      <c r="F37" s="11">
        <f t="shared" si="6"/>
        <v>0</v>
      </c>
      <c r="G37" s="12">
        <v>0.23</v>
      </c>
      <c r="H37" s="13">
        <f t="shared" si="7"/>
        <v>0</v>
      </c>
      <c r="I37" s="14">
        <f t="shared" si="8"/>
        <v>0</v>
      </c>
      <c r="J37" s="15"/>
      <c r="K37" s="15"/>
      <c r="L37" s="15"/>
    </row>
    <row r="38" spans="1:12" ht="32.25" thickBot="1">
      <c r="A38" s="74" t="s">
        <v>32</v>
      </c>
      <c r="B38" s="73" t="s">
        <v>70</v>
      </c>
      <c r="C38" s="2" t="s">
        <v>4</v>
      </c>
      <c r="D38" s="2">
        <v>2</v>
      </c>
      <c r="E38" s="11">
        <v>0</v>
      </c>
      <c r="F38" s="11">
        <f t="shared" si="6"/>
        <v>0</v>
      </c>
      <c r="G38" s="12">
        <v>0.23</v>
      </c>
      <c r="H38" s="13">
        <f t="shared" si="7"/>
        <v>0</v>
      </c>
      <c r="I38" s="14">
        <f t="shared" si="8"/>
        <v>0</v>
      </c>
      <c r="J38" s="15"/>
      <c r="K38" s="15"/>
      <c r="L38" s="15"/>
    </row>
    <row r="39" spans="1:12" ht="16.5" thickBot="1">
      <c r="A39" s="72" t="s">
        <v>40</v>
      </c>
      <c r="B39" s="73" t="s">
        <v>71</v>
      </c>
      <c r="C39" s="2" t="s">
        <v>4</v>
      </c>
      <c r="D39" s="2">
        <v>2</v>
      </c>
      <c r="E39" s="11">
        <v>0</v>
      </c>
      <c r="F39" s="11">
        <f t="shared" si="6"/>
        <v>0</v>
      </c>
      <c r="G39" s="12">
        <v>0.23</v>
      </c>
      <c r="H39" s="13">
        <f t="shared" si="7"/>
        <v>0</v>
      </c>
      <c r="I39" s="14">
        <f t="shared" si="8"/>
        <v>0</v>
      </c>
      <c r="J39" s="15"/>
      <c r="K39" s="15"/>
      <c r="L39" s="15"/>
    </row>
    <row r="40" spans="1:12" ht="32.25" thickBot="1">
      <c r="A40" s="72" t="s">
        <v>33</v>
      </c>
      <c r="B40" s="73" t="s">
        <v>72</v>
      </c>
      <c r="C40" s="2" t="s">
        <v>4</v>
      </c>
      <c r="D40" s="2">
        <v>3</v>
      </c>
      <c r="E40" s="11">
        <v>0</v>
      </c>
      <c r="F40" s="11">
        <f t="shared" si="6"/>
        <v>0</v>
      </c>
      <c r="G40" s="12">
        <v>0.23</v>
      </c>
      <c r="H40" s="13">
        <f t="shared" si="7"/>
        <v>0</v>
      </c>
      <c r="I40" s="14">
        <f t="shared" si="8"/>
        <v>0</v>
      </c>
      <c r="J40" s="15"/>
      <c r="K40" s="15"/>
      <c r="L40" s="15"/>
    </row>
    <row r="41" spans="1:12" ht="16.5" thickBot="1">
      <c r="A41" s="72" t="s">
        <v>34</v>
      </c>
      <c r="B41" s="73" t="s">
        <v>73</v>
      </c>
      <c r="C41" s="2" t="s">
        <v>67</v>
      </c>
      <c r="D41" s="2">
        <v>50</v>
      </c>
      <c r="E41" s="11">
        <v>0</v>
      </c>
      <c r="F41" s="11">
        <f t="shared" si="6"/>
        <v>0</v>
      </c>
      <c r="G41" s="12">
        <v>0.23</v>
      </c>
      <c r="H41" s="13">
        <f t="shared" si="7"/>
        <v>0</v>
      </c>
      <c r="I41" s="14">
        <f t="shared" si="8"/>
        <v>0</v>
      </c>
      <c r="J41" s="15"/>
      <c r="K41" s="15"/>
      <c r="L41" s="15"/>
    </row>
    <row r="42" spans="1:12" ht="16.5" thickBot="1">
      <c r="A42" s="74" t="s">
        <v>35</v>
      </c>
      <c r="B42" s="73" t="s">
        <v>158</v>
      </c>
      <c r="C42" s="2" t="s">
        <v>41</v>
      </c>
      <c r="D42" s="2">
        <v>50</v>
      </c>
      <c r="E42" s="11">
        <v>0</v>
      </c>
      <c r="F42" s="11">
        <f t="shared" si="6"/>
        <v>0</v>
      </c>
      <c r="G42" s="12">
        <v>0.23</v>
      </c>
      <c r="H42" s="13">
        <f t="shared" si="7"/>
        <v>0</v>
      </c>
      <c r="I42" s="14">
        <f t="shared" si="8"/>
        <v>0</v>
      </c>
      <c r="J42" s="15"/>
      <c r="K42" s="15"/>
      <c r="L42" s="15"/>
    </row>
    <row r="43" spans="1:12" ht="16.5" thickBot="1">
      <c r="A43" s="72" t="s">
        <v>36</v>
      </c>
      <c r="B43" s="73" t="s">
        <v>74</v>
      </c>
      <c r="C43" s="2" t="s">
        <v>67</v>
      </c>
      <c r="D43" s="2">
        <v>2</v>
      </c>
      <c r="E43" s="11">
        <v>0</v>
      </c>
      <c r="F43" s="11">
        <f t="shared" ref="F43:F45" si="9">E43*D43</f>
        <v>0</v>
      </c>
      <c r="G43" s="12">
        <v>0.23</v>
      </c>
      <c r="H43" s="13">
        <f t="shared" ref="H43:H45" si="10">F43*$G$10</f>
        <v>0</v>
      </c>
      <c r="I43" s="14">
        <f t="shared" ref="I43:I45" si="11">F43+H43</f>
        <v>0</v>
      </c>
      <c r="J43" s="15"/>
      <c r="K43" s="15"/>
      <c r="L43" s="15"/>
    </row>
    <row r="44" spans="1:12" ht="16.5" thickBot="1">
      <c r="A44" s="2" t="s">
        <v>37</v>
      </c>
      <c r="B44" s="1" t="s">
        <v>75</v>
      </c>
      <c r="C44" s="2" t="s">
        <v>4</v>
      </c>
      <c r="D44" s="2">
        <v>20</v>
      </c>
      <c r="E44" s="11">
        <v>0</v>
      </c>
      <c r="F44" s="11">
        <f t="shared" si="9"/>
        <v>0</v>
      </c>
      <c r="G44" s="12">
        <v>0.23</v>
      </c>
      <c r="H44" s="13">
        <f t="shared" si="10"/>
        <v>0</v>
      </c>
      <c r="I44" s="14">
        <f t="shared" si="11"/>
        <v>0</v>
      </c>
      <c r="J44" s="15"/>
      <c r="K44" s="15"/>
      <c r="L44" s="15"/>
    </row>
    <row r="45" spans="1:12" ht="16.5" thickBot="1">
      <c r="A45" s="2" t="s">
        <v>38</v>
      </c>
      <c r="B45" s="1" t="s">
        <v>76</v>
      </c>
      <c r="C45" s="8" t="s">
        <v>4</v>
      </c>
      <c r="D45" s="8">
        <v>1</v>
      </c>
      <c r="E45" s="11">
        <v>0</v>
      </c>
      <c r="F45" s="11">
        <f t="shared" si="9"/>
        <v>0</v>
      </c>
      <c r="G45" s="12">
        <v>0.23</v>
      </c>
      <c r="H45" s="13">
        <f t="shared" si="10"/>
        <v>0</v>
      </c>
      <c r="I45" s="14">
        <f t="shared" si="11"/>
        <v>0</v>
      </c>
      <c r="J45" s="15"/>
      <c r="K45" s="15"/>
      <c r="L45" s="15"/>
    </row>
    <row r="46" spans="1:12" ht="16.5" thickBot="1">
      <c r="A46" s="6"/>
      <c r="B46" s="7"/>
      <c r="C46" s="46" t="s">
        <v>130</v>
      </c>
      <c r="D46" s="47"/>
      <c r="E46" s="48"/>
      <c r="F46" s="9">
        <f>SUM(F10:F45)</f>
        <v>0</v>
      </c>
      <c r="I46" s="10">
        <f>SUM(I10:I45)</f>
        <v>0</v>
      </c>
    </row>
    <row r="48" spans="1:12" ht="19.5" thickBot="1">
      <c r="A48" s="52" t="s">
        <v>77</v>
      </c>
      <c r="B48" s="52"/>
      <c r="C48" s="52"/>
      <c r="D48" s="52"/>
      <c r="E48" s="52"/>
      <c r="F48" s="52"/>
    </row>
    <row r="49" spans="1:12" ht="16.5" customHeight="1" thickBot="1">
      <c r="A49" s="53" t="s">
        <v>0</v>
      </c>
      <c r="B49" s="53" t="s">
        <v>1</v>
      </c>
      <c r="C49" s="53" t="s">
        <v>17</v>
      </c>
      <c r="D49" s="53" t="s">
        <v>2</v>
      </c>
      <c r="E49" s="53" t="s">
        <v>135</v>
      </c>
      <c r="F49" s="56" t="s">
        <v>131</v>
      </c>
      <c r="G49" s="34" t="s">
        <v>136</v>
      </c>
      <c r="H49" s="35"/>
      <c r="I49" s="36" t="s">
        <v>137</v>
      </c>
      <c r="J49" s="39" t="s">
        <v>138</v>
      </c>
      <c r="K49" s="30" t="s">
        <v>154</v>
      </c>
      <c r="L49" s="31"/>
    </row>
    <row r="50" spans="1:12" ht="52.5" customHeight="1" thickBot="1">
      <c r="A50" s="54"/>
      <c r="B50" s="54"/>
      <c r="C50" s="54"/>
      <c r="D50" s="54"/>
      <c r="E50" s="54"/>
      <c r="F50" s="57"/>
      <c r="G50" s="42" t="s">
        <v>139</v>
      </c>
      <c r="H50" s="42" t="s">
        <v>140</v>
      </c>
      <c r="I50" s="37"/>
      <c r="J50" s="40"/>
      <c r="K50" s="32"/>
      <c r="L50" s="33"/>
    </row>
    <row r="51" spans="1:12" ht="54" customHeight="1" thickBot="1">
      <c r="A51" s="55"/>
      <c r="B51" s="55"/>
      <c r="C51" s="55"/>
      <c r="D51" s="55"/>
      <c r="E51" s="54"/>
      <c r="F51" s="57"/>
      <c r="G51" s="43"/>
      <c r="H51" s="43"/>
      <c r="I51" s="38"/>
      <c r="J51" s="41"/>
      <c r="K51" s="21" t="s">
        <v>152</v>
      </c>
      <c r="L51" s="21" t="s">
        <v>149</v>
      </c>
    </row>
    <row r="52" spans="1:12" ht="16.5" thickBot="1">
      <c r="A52" s="5" t="s">
        <v>3</v>
      </c>
      <c r="B52" s="4" t="s">
        <v>129</v>
      </c>
      <c r="C52" s="5" t="s">
        <v>41</v>
      </c>
      <c r="D52" s="5">
        <v>1</v>
      </c>
      <c r="E52" s="11">
        <v>0</v>
      </c>
      <c r="F52" s="11">
        <f t="shared" ref="F52:F59" si="12">E52*D52</f>
        <v>0</v>
      </c>
      <c r="G52" s="12">
        <v>0.23</v>
      </c>
      <c r="H52" s="13">
        <f t="shared" ref="H52:H59" si="13">F52*$G$10</f>
        <v>0</v>
      </c>
      <c r="I52" s="14">
        <f t="shared" ref="I52:I59" si="14">F52+H52</f>
        <v>0</v>
      </c>
      <c r="J52" s="19"/>
      <c r="K52" s="15"/>
      <c r="L52" s="15"/>
    </row>
    <row r="53" spans="1:12" ht="16.5" thickBot="1">
      <c r="A53" s="2" t="s">
        <v>5</v>
      </c>
      <c r="B53" s="1" t="s">
        <v>78</v>
      </c>
      <c r="C53" s="2" t="s">
        <v>41</v>
      </c>
      <c r="D53" s="2">
        <v>1</v>
      </c>
      <c r="E53" s="11">
        <v>0</v>
      </c>
      <c r="F53" s="11">
        <f t="shared" si="12"/>
        <v>0</v>
      </c>
      <c r="G53" s="12">
        <v>0.23</v>
      </c>
      <c r="H53" s="13">
        <f t="shared" si="13"/>
        <v>0</v>
      </c>
      <c r="I53" s="14">
        <f t="shared" si="14"/>
        <v>0</v>
      </c>
      <c r="J53" s="19"/>
      <c r="K53" s="15"/>
      <c r="L53" s="15"/>
    </row>
    <row r="54" spans="1:12" ht="16.5" thickBot="1">
      <c r="A54" s="2" t="s">
        <v>6</v>
      </c>
      <c r="B54" s="1" t="s">
        <v>79</v>
      </c>
      <c r="C54" s="2" t="s">
        <v>41</v>
      </c>
      <c r="D54" s="2">
        <v>1</v>
      </c>
      <c r="E54" s="11">
        <v>0</v>
      </c>
      <c r="F54" s="11">
        <f t="shared" si="12"/>
        <v>0</v>
      </c>
      <c r="G54" s="12">
        <v>0.23</v>
      </c>
      <c r="H54" s="13">
        <f t="shared" si="13"/>
        <v>0</v>
      </c>
      <c r="I54" s="14">
        <f t="shared" si="14"/>
        <v>0</v>
      </c>
      <c r="J54" s="19"/>
      <c r="K54" s="15"/>
      <c r="L54" s="15"/>
    </row>
    <row r="55" spans="1:12" ht="16.5" thickBot="1">
      <c r="A55" s="2" t="s">
        <v>7</v>
      </c>
      <c r="B55" s="1" t="s">
        <v>80</v>
      </c>
      <c r="C55" s="2" t="s">
        <v>4</v>
      </c>
      <c r="D55" s="2">
        <v>1</v>
      </c>
      <c r="E55" s="11">
        <v>0</v>
      </c>
      <c r="F55" s="11">
        <f t="shared" si="12"/>
        <v>0</v>
      </c>
      <c r="G55" s="12">
        <v>0.23</v>
      </c>
      <c r="H55" s="13">
        <f t="shared" si="13"/>
        <v>0</v>
      </c>
      <c r="I55" s="14">
        <f t="shared" si="14"/>
        <v>0</v>
      </c>
      <c r="J55" s="19"/>
      <c r="K55" s="15"/>
      <c r="L55" s="15"/>
    </row>
    <row r="56" spans="1:12" ht="16.5" thickBot="1">
      <c r="A56" s="74" t="s">
        <v>8</v>
      </c>
      <c r="B56" s="73" t="s">
        <v>81</v>
      </c>
      <c r="C56" s="72" t="s">
        <v>41</v>
      </c>
      <c r="D56" s="72">
        <v>1</v>
      </c>
      <c r="E56" s="11">
        <v>0</v>
      </c>
      <c r="F56" s="11">
        <f t="shared" si="12"/>
        <v>0</v>
      </c>
      <c r="G56" s="12">
        <v>0.23</v>
      </c>
      <c r="H56" s="13">
        <f t="shared" si="13"/>
        <v>0</v>
      </c>
      <c r="I56" s="14">
        <f t="shared" si="14"/>
        <v>0</v>
      </c>
      <c r="J56" s="19"/>
      <c r="K56" s="15"/>
      <c r="L56" s="15"/>
    </row>
    <row r="57" spans="1:12" ht="16.5" thickBot="1">
      <c r="A57" s="72" t="s">
        <v>9</v>
      </c>
      <c r="B57" s="73" t="s">
        <v>82</v>
      </c>
      <c r="C57" s="72" t="s">
        <v>4</v>
      </c>
      <c r="D57" s="72">
        <v>1</v>
      </c>
      <c r="E57" s="11">
        <v>0</v>
      </c>
      <c r="F57" s="11">
        <f t="shared" si="12"/>
        <v>0</v>
      </c>
      <c r="G57" s="12">
        <v>0.23</v>
      </c>
      <c r="H57" s="13">
        <f t="shared" si="13"/>
        <v>0</v>
      </c>
      <c r="I57" s="14">
        <f t="shared" si="14"/>
        <v>0</v>
      </c>
      <c r="J57" s="19"/>
      <c r="K57" s="15"/>
      <c r="L57" s="15"/>
    </row>
    <row r="58" spans="1:12" ht="16.5" thickBot="1">
      <c r="A58" s="72" t="s">
        <v>10</v>
      </c>
      <c r="B58" s="73" t="s">
        <v>83</v>
      </c>
      <c r="C58" s="72" t="s">
        <v>4</v>
      </c>
      <c r="D58" s="72">
        <v>10</v>
      </c>
      <c r="E58" s="11">
        <v>0</v>
      </c>
      <c r="F58" s="11">
        <f t="shared" si="12"/>
        <v>0</v>
      </c>
      <c r="G58" s="12">
        <v>0.23</v>
      </c>
      <c r="H58" s="13">
        <f t="shared" si="13"/>
        <v>0</v>
      </c>
      <c r="I58" s="14">
        <f t="shared" si="14"/>
        <v>0</v>
      </c>
      <c r="J58" s="19"/>
      <c r="K58" s="15"/>
      <c r="L58" s="15"/>
    </row>
    <row r="59" spans="1:12" ht="16.5" thickBot="1">
      <c r="A59" s="72" t="s">
        <v>11</v>
      </c>
      <c r="B59" s="73" t="s">
        <v>84</v>
      </c>
      <c r="C59" s="72" t="s">
        <v>4</v>
      </c>
      <c r="D59" s="72">
        <v>2</v>
      </c>
      <c r="E59" s="11">
        <v>0</v>
      </c>
      <c r="F59" s="11">
        <f t="shared" si="12"/>
        <v>0</v>
      </c>
      <c r="G59" s="12">
        <v>0.23</v>
      </c>
      <c r="H59" s="13">
        <f t="shared" si="13"/>
        <v>0</v>
      </c>
      <c r="I59" s="14">
        <f t="shared" si="14"/>
        <v>0</v>
      </c>
      <c r="J59" s="19"/>
      <c r="K59" s="15"/>
      <c r="L59" s="15"/>
    </row>
    <row r="60" spans="1:12" ht="16.5" thickBot="1">
      <c r="A60" s="74" t="s">
        <v>12</v>
      </c>
      <c r="B60" s="73" t="s">
        <v>85</v>
      </c>
      <c r="C60" s="72" t="s">
        <v>4</v>
      </c>
      <c r="D60" s="72">
        <v>10</v>
      </c>
      <c r="E60" s="11">
        <v>0</v>
      </c>
      <c r="F60" s="11">
        <f t="shared" ref="F60:F67" si="15">E60*D60</f>
        <v>0</v>
      </c>
      <c r="G60" s="12">
        <v>0.23</v>
      </c>
      <c r="H60" s="13">
        <f t="shared" ref="H60:H67" si="16">F60*$G$10</f>
        <v>0</v>
      </c>
      <c r="I60" s="14">
        <f t="shared" ref="I60:I67" si="17">F60+H60</f>
        <v>0</v>
      </c>
      <c r="J60" s="19"/>
      <c r="K60" s="15"/>
      <c r="L60" s="15"/>
    </row>
    <row r="61" spans="1:12" ht="16.5" thickBot="1">
      <c r="A61" s="72" t="s">
        <v>13</v>
      </c>
      <c r="B61" s="73" t="s">
        <v>86</v>
      </c>
      <c r="C61" s="72" t="s">
        <v>4</v>
      </c>
      <c r="D61" s="72">
        <v>20</v>
      </c>
      <c r="E61" s="11">
        <v>0</v>
      </c>
      <c r="F61" s="11">
        <f t="shared" si="15"/>
        <v>0</v>
      </c>
      <c r="G61" s="12">
        <v>0.23</v>
      </c>
      <c r="H61" s="13">
        <f t="shared" si="16"/>
        <v>0</v>
      </c>
      <c r="I61" s="14">
        <f t="shared" si="17"/>
        <v>0</v>
      </c>
      <c r="J61" s="19"/>
      <c r="K61" s="15"/>
      <c r="L61" s="15"/>
    </row>
    <row r="62" spans="1:12" ht="16.5" thickBot="1">
      <c r="A62" s="72" t="s">
        <v>14</v>
      </c>
      <c r="B62" s="73" t="s">
        <v>87</v>
      </c>
      <c r="C62" s="72" t="s">
        <v>4</v>
      </c>
      <c r="D62" s="72">
        <v>5</v>
      </c>
      <c r="E62" s="11">
        <v>0</v>
      </c>
      <c r="F62" s="11">
        <f t="shared" si="15"/>
        <v>0</v>
      </c>
      <c r="G62" s="12">
        <v>0.23</v>
      </c>
      <c r="H62" s="13">
        <f t="shared" si="16"/>
        <v>0</v>
      </c>
      <c r="I62" s="14">
        <f t="shared" si="17"/>
        <v>0</v>
      </c>
      <c r="J62" s="15"/>
      <c r="K62" s="15"/>
      <c r="L62" s="15"/>
    </row>
    <row r="63" spans="1:12" ht="16.5" thickBot="1">
      <c r="A63" s="72" t="s">
        <v>39</v>
      </c>
      <c r="B63" s="73" t="s">
        <v>88</v>
      </c>
      <c r="C63" s="72" t="s">
        <v>4</v>
      </c>
      <c r="D63" s="72">
        <v>1</v>
      </c>
      <c r="E63" s="11">
        <v>0</v>
      </c>
      <c r="F63" s="11">
        <f t="shared" si="15"/>
        <v>0</v>
      </c>
      <c r="G63" s="12">
        <v>0.23</v>
      </c>
      <c r="H63" s="13">
        <f t="shared" si="16"/>
        <v>0</v>
      </c>
      <c r="I63" s="14">
        <f t="shared" si="17"/>
        <v>0</v>
      </c>
      <c r="J63" s="15"/>
      <c r="K63" s="15"/>
      <c r="L63" s="15"/>
    </row>
    <row r="64" spans="1:12" ht="16.5" thickBot="1">
      <c r="A64" s="74" t="s">
        <v>15</v>
      </c>
      <c r="B64" s="73" t="s">
        <v>89</v>
      </c>
      <c r="C64" s="72" t="s">
        <v>4</v>
      </c>
      <c r="D64" s="72">
        <v>1</v>
      </c>
      <c r="E64" s="11">
        <v>0</v>
      </c>
      <c r="F64" s="11">
        <f t="shared" si="15"/>
        <v>0</v>
      </c>
      <c r="G64" s="12">
        <v>0.23</v>
      </c>
      <c r="H64" s="13">
        <f t="shared" si="16"/>
        <v>0</v>
      </c>
      <c r="I64" s="14">
        <f t="shared" si="17"/>
        <v>0</v>
      </c>
      <c r="J64" s="15"/>
      <c r="K64" s="15"/>
      <c r="L64" s="15"/>
    </row>
    <row r="65" spans="1:12" ht="16.5" thickBot="1">
      <c r="A65" s="72" t="s">
        <v>16</v>
      </c>
      <c r="B65" s="73" t="s">
        <v>90</v>
      </c>
      <c r="C65" s="72" t="s">
        <v>4</v>
      </c>
      <c r="D65" s="72">
        <v>20</v>
      </c>
      <c r="E65" s="11">
        <v>0</v>
      </c>
      <c r="F65" s="11">
        <f t="shared" si="15"/>
        <v>0</v>
      </c>
      <c r="G65" s="12">
        <v>0.23</v>
      </c>
      <c r="H65" s="13">
        <f t="shared" si="16"/>
        <v>0</v>
      </c>
      <c r="I65" s="14">
        <f t="shared" si="17"/>
        <v>0</v>
      </c>
      <c r="J65" s="15"/>
      <c r="K65" s="15"/>
      <c r="L65" s="15"/>
    </row>
    <row r="66" spans="1:12" ht="16.5" thickBot="1">
      <c r="A66" s="72" t="s">
        <v>18</v>
      </c>
      <c r="B66" s="73" t="s">
        <v>91</v>
      </c>
      <c r="C66" s="72" t="s">
        <v>4</v>
      </c>
      <c r="D66" s="72">
        <v>1</v>
      </c>
      <c r="E66" s="11">
        <v>0</v>
      </c>
      <c r="F66" s="11">
        <f t="shared" si="15"/>
        <v>0</v>
      </c>
      <c r="G66" s="12">
        <v>0.23</v>
      </c>
      <c r="H66" s="13">
        <f t="shared" si="16"/>
        <v>0</v>
      </c>
      <c r="I66" s="14">
        <f t="shared" si="17"/>
        <v>0</v>
      </c>
      <c r="J66" s="15"/>
      <c r="K66" s="15"/>
      <c r="L66" s="15"/>
    </row>
    <row r="67" spans="1:12" ht="16.5" thickBot="1">
      <c r="A67" s="72" t="s">
        <v>19</v>
      </c>
      <c r="B67" s="73" t="s">
        <v>92</v>
      </c>
      <c r="C67" s="72" t="s">
        <v>4</v>
      </c>
      <c r="D67" s="72">
        <v>10</v>
      </c>
      <c r="E67" s="11">
        <v>0</v>
      </c>
      <c r="F67" s="11">
        <f t="shared" si="15"/>
        <v>0</v>
      </c>
      <c r="G67" s="12">
        <v>0.23</v>
      </c>
      <c r="H67" s="13">
        <f t="shared" si="16"/>
        <v>0</v>
      </c>
      <c r="I67" s="14">
        <f t="shared" si="17"/>
        <v>0</v>
      </c>
      <c r="J67" s="15"/>
      <c r="K67" s="15"/>
      <c r="L67" s="15"/>
    </row>
    <row r="68" spans="1:12" ht="16.5" thickBot="1">
      <c r="A68" s="74" t="s">
        <v>20</v>
      </c>
      <c r="B68" s="73" t="s">
        <v>93</v>
      </c>
      <c r="C68" s="72" t="s">
        <v>4</v>
      </c>
      <c r="D68" s="72">
        <v>25</v>
      </c>
      <c r="E68" s="11">
        <v>0</v>
      </c>
      <c r="F68" s="11">
        <f t="shared" ref="F68:F73" si="18">E68*D68</f>
        <v>0</v>
      </c>
      <c r="G68" s="12">
        <v>0.23</v>
      </c>
      <c r="H68" s="13">
        <f t="shared" ref="H68:H73" si="19">F68*$G$10</f>
        <v>0</v>
      </c>
      <c r="I68" s="14">
        <f t="shared" ref="I68:I73" si="20">F68+H68</f>
        <v>0</v>
      </c>
      <c r="J68" s="15"/>
      <c r="K68" s="15"/>
      <c r="L68" s="15"/>
    </row>
    <row r="69" spans="1:12" ht="16.5" thickBot="1">
      <c r="A69" s="72" t="s">
        <v>21</v>
      </c>
      <c r="B69" s="73" t="s">
        <v>94</v>
      </c>
      <c r="C69" s="72" t="s">
        <v>4</v>
      </c>
      <c r="D69" s="72">
        <v>1</v>
      </c>
      <c r="E69" s="11">
        <v>0</v>
      </c>
      <c r="F69" s="11">
        <f t="shared" si="18"/>
        <v>0</v>
      </c>
      <c r="G69" s="12">
        <v>0.23</v>
      </c>
      <c r="H69" s="13">
        <f t="shared" si="19"/>
        <v>0</v>
      </c>
      <c r="I69" s="14">
        <f t="shared" si="20"/>
        <v>0</v>
      </c>
      <c r="J69" s="15"/>
      <c r="K69" s="15"/>
      <c r="L69" s="15"/>
    </row>
    <row r="70" spans="1:12" ht="16.5" thickBot="1">
      <c r="A70" s="72" t="s">
        <v>22</v>
      </c>
      <c r="B70" s="73" t="s">
        <v>157</v>
      </c>
      <c r="C70" s="72" t="s">
        <v>4</v>
      </c>
      <c r="D70" s="72">
        <v>1</v>
      </c>
      <c r="E70" s="11">
        <v>0</v>
      </c>
      <c r="F70" s="11">
        <f t="shared" si="18"/>
        <v>0</v>
      </c>
      <c r="G70" s="12">
        <v>0.23</v>
      </c>
      <c r="H70" s="13">
        <f t="shared" si="19"/>
        <v>0</v>
      </c>
      <c r="I70" s="14">
        <f t="shared" si="20"/>
        <v>0</v>
      </c>
      <c r="J70" s="15"/>
      <c r="K70" s="15"/>
      <c r="L70" s="15"/>
    </row>
    <row r="71" spans="1:12" ht="16.5" thickBot="1">
      <c r="A71" s="2" t="s">
        <v>23</v>
      </c>
      <c r="B71" s="1" t="s">
        <v>95</v>
      </c>
      <c r="C71" s="2" t="s">
        <v>4</v>
      </c>
      <c r="D71" s="2">
        <v>2</v>
      </c>
      <c r="E71" s="11">
        <v>0</v>
      </c>
      <c r="F71" s="11">
        <f t="shared" si="18"/>
        <v>0</v>
      </c>
      <c r="G71" s="12">
        <v>0.23</v>
      </c>
      <c r="H71" s="13">
        <f t="shared" si="19"/>
        <v>0</v>
      </c>
      <c r="I71" s="14">
        <f t="shared" si="20"/>
        <v>0</v>
      </c>
      <c r="J71" s="15"/>
      <c r="K71" s="15"/>
      <c r="L71" s="15"/>
    </row>
    <row r="72" spans="1:12" ht="16.5" thickBot="1">
      <c r="A72" s="5" t="s">
        <v>24</v>
      </c>
      <c r="B72" s="1" t="s">
        <v>96</v>
      </c>
      <c r="C72" s="2" t="s">
        <v>4</v>
      </c>
      <c r="D72" s="2">
        <v>1</v>
      </c>
      <c r="E72" s="11">
        <v>0</v>
      </c>
      <c r="F72" s="11">
        <f t="shared" si="18"/>
        <v>0</v>
      </c>
      <c r="G72" s="12">
        <v>0.23</v>
      </c>
      <c r="H72" s="13">
        <f t="shared" si="19"/>
        <v>0</v>
      </c>
      <c r="I72" s="14">
        <f t="shared" si="20"/>
        <v>0</v>
      </c>
      <c r="J72" s="15"/>
      <c r="K72" s="15"/>
      <c r="L72" s="15"/>
    </row>
    <row r="73" spans="1:12" ht="16.5" thickBot="1">
      <c r="A73" s="2" t="s">
        <v>25</v>
      </c>
      <c r="B73" s="1" t="s">
        <v>97</v>
      </c>
      <c r="C73" s="2" t="s">
        <v>4</v>
      </c>
      <c r="D73" s="2">
        <v>8</v>
      </c>
      <c r="E73" s="11">
        <v>0</v>
      </c>
      <c r="F73" s="11">
        <f t="shared" si="18"/>
        <v>0</v>
      </c>
      <c r="G73" s="12">
        <v>0.23</v>
      </c>
      <c r="H73" s="13">
        <f t="shared" si="19"/>
        <v>0</v>
      </c>
      <c r="I73" s="14">
        <f t="shared" si="20"/>
        <v>0</v>
      </c>
      <c r="J73" s="15"/>
      <c r="K73" s="15"/>
      <c r="L73" s="15"/>
    </row>
    <row r="74" spans="1:12" ht="16.5" thickBot="1">
      <c r="A74" s="2" t="s">
        <v>26</v>
      </c>
      <c r="B74" s="1" t="s">
        <v>98</v>
      </c>
      <c r="C74" s="8" t="s">
        <v>4</v>
      </c>
      <c r="D74" s="8">
        <v>1</v>
      </c>
      <c r="E74" s="11">
        <v>0</v>
      </c>
      <c r="F74" s="11">
        <f t="shared" ref="F74" si="21">E74*D74</f>
        <v>0</v>
      </c>
      <c r="G74" s="12">
        <v>0.23</v>
      </c>
      <c r="H74" s="13">
        <f t="shared" ref="H74" si="22">F74*$G$10</f>
        <v>0</v>
      </c>
      <c r="I74" s="14">
        <f t="shared" ref="I74" si="23">F74+H74</f>
        <v>0</v>
      </c>
      <c r="J74" s="15"/>
      <c r="K74" s="15"/>
      <c r="L74" s="15"/>
    </row>
    <row r="75" spans="1:12" ht="16.5" thickBot="1">
      <c r="A75" s="6"/>
      <c r="B75" s="7"/>
      <c r="C75" s="46" t="s">
        <v>130</v>
      </c>
      <c r="D75" s="47"/>
      <c r="E75" s="48"/>
      <c r="F75" s="9">
        <f>SUM(F52:F74)</f>
        <v>0</v>
      </c>
      <c r="I75" s="10">
        <f>SUM(I52:I74)</f>
        <v>0</v>
      </c>
    </row>
    <row r="77" spans="1:12" ht="19.5" thickBot="1">
      <c r="A77" s="52" t="s">
        <v>99</v>
      </c>
      <c r="B77" s="52"/>
      <c r="C77" s="52"/>
      <c r="D77" s="52"/>
      <c r="E77" s="52"/>
      <c r="F77" s="52"/>
    </row>
    <row r="78" spans="1:12" ht="16.5" customHeight="1" thickBot="1">
      <c r="A78" s="53" t="s">
        <v>0</v>
      </c>
      <c r="B78" s="53" t="s">
        <v>1</v>
      </c>
      <c r="C78" s="53" t="s">
        <v>17</v>
      </c>
      <c r="D78" s="53" t="s">
        <v>2</v>
      </c>
      <c r="E78" s="53" t="s">
        <v>135</v>
      </c>
      <c r="F78" s="56" t="s">
        <v>131</v>
      </c>
      <c r="G78" s="34" t="s">
        <v>136</v>
      </c>
      <c r="H78" s="35"/>
      <c r="I78" s="36" t="s">
        <v>137</v>
      </c>
      <c r="J78" s="39" t="s">
        <v>138</v>
      </c>
      <c r="K78" s="30" t="s">
        <v>154</v>
      </c>
      <c r="L78" s="31"/>
    </row>
    <row r="79" spans="1:12" ht="52.5" customHeight="1" thickBot="1">
      <c r="A79" s="54"/>
      <c r="B79" s="54"/>
      <c r="C79" s="54"/>
      <c r="D79" s="54"/>
      <c r="E79" s="54"/>
      <c r="F79" s="57"/>
      <c r="G79" s="42" t="s">
        <v>139</v>
      </c>
      <c r="H79" s="42" t="s">
        <v>140</v>
      </c>
      <c r="I79" s="37"/>
      <c r="J79" s="40"/>
      <c r="K79" s="32"/>
      <c r="L79" s="33"/>
    </row>
    <row r="80" spans="1:12" ht="53.25" customHeight="1" thickBot="1">
      <c r="A80" s="55"/>
      <c r="B80" s="55"/>
      <c r="C80" s="55"/>
      <c r="D80" s="55"/>
      <c r="E80" s="54"/>
      <c r="F80" s="57"/>
      <c r="G80" s="43"/>
      <c r="H80" s="43"/>
      <c r="I80" s="38"/>
      <c r="J80" s="41"/>
      <c r="K80" s="21" t="s">
        <v>152</v>
      </c>
      <c r="L80" s="21" t="s">
        <v>149</v>
      </c>
    </row>
    <row r="81" spans="1:12" ht="16.5" thickBot="1">
      <c r="A81" s="5" t="s">
        <v>3</v>
      </c>
      <c r="B81" s="4" t="s">
        <v>100</v>
      </c>
      <c r="C81" s="2" t="s">
        <v>4</v>
      </c>
      <c r="D81" s="5">
        <v>10</v>
      </c>
      <c r="E81" s="11">
        <v>0</v>
      </c>
      <c r="F81" s="11">
        <f t="shared" ref="F81:F108" si="24">E81*D81</f>
        <v>0</v>
      </c>
      <c r="G81" s="12">
        <v>0.23</v>
      </c>
      <c r="H81" s="13">
        <f t="shared" ref="H81:H108" si="25">F81*$G$10</f>
        <v>0</v>
      </c>
      <c r="I81" s="14">
        <f t="shared" ref="I81:I108" si="26">F81+H81</f>
        <v>0</v>
      </c>
      <c r="J81" s="19"/>
      <c r="K81" s="15"/>
      <c r="L81" s="15"/>
    </row>
    <row r="82" spans="1:12" ht="16.5" thickBot="1">
      <c r="A82" s="2" t="s">
        <v>5</v>
      </c>
      <c r="B82" s="1" t="s">
        <v>101</v>
      </c>
      <c r="C82" s="2" t="s">
        <v>4</v>
      </c>
      <c r="D82" s="2">
        <v>8</v>
      </c>
      <c r="E82" s="11">
        <v>0</v>
      </c>
      <c r="F82" s="11">
        <f t="shared" si="24"/>
        <v>0</v>
      </c>
      <c r="G82" s="12">
        <v>0.23</v>
      </c>
      <c r="H82" s="13">
        <f t="shared" si="25"/>
        <v>0</v>
      </c>
      <c r="I82" s="14">
        <f t="shared" si="26"/>
        <v>0</v>
      </c>
      <c r="J82" s="19"/>
      <c r="K82" s="15"/>
      <c r="L82" s="15"/>
    </row>
    <row r="83" spans="1:12" ht="16.5" thickBot="1">
      <c r="A83" s="2" t="s">
        <v>6</v>
      </c>
      <c r="B83" s="1" t="s">
        <v>102</v>
      </c>
      <c r="C83" s="2" t="s">
        <v>4</v>
      </c>
      <c r="D83" s="2">
        <v>2</v>
      </c>
      <c r="E83" s="11">
        <v>0</v>
      </c>
      <c r="F83" s="11">
        <f t="shared" si="24"/>
        <v>0</v>
      </c>
      <c r="G83" s="12">
        <v>0.23</v>
      </c>
      <c r="H83" s="13">
        <f t="shared" si="25"/>
        <v>0</v>
      </c>
      <c r="I83" s="14">
        <f t="shared" si="26"/>
        <v>0</v>
      </c>
      <c r="J83" s="19"/>
      <c r="K83" s="15"/>
      <c r="L83" s="15"/>
    </row>
    <row r="84" spans="1:12" ht="16.5" thickBot="1">
      <c r="A84" s="2" t="s">
        <v>7</v>
      </c>
      <c r="B84" s="1" t="s">
        <v>103</v>
      </c>
      <c r="C84" s="2" t="s">
        <v>4</v>
      </c>
      <c r="D84" s="2">
        <v>4</v>
      </c>
      <c r="E84" s="11">
        <v>0</v>
      </c>
      <c r="F84" s="11">
        <f t="shared" si="24"/>
        <v>0</v>
      </c>
      <c r="G84" s="12">
        <v>0.23</v>
      </c>
      <c r="H84" s="13">
        <f t="shared" si="25"/>
        <v>0</v>
      </c>
      <c r="I84" s="14">
        <f t="shared" si="26"/>
        <v>0</v>
      </c>
      <c r="J84" s="19"/>
      <c r="K84" s="15"/>
      <c r="L84" s="15"/>
    </row>
    <row r="85" spans="1:12" ht="16.5" thickBot="1">
      <c r="A85" s="2" t="s">
        <v>8</v>
      </c>
      <c r="B85" s="1" t="s">
        <v>104</v>
      </c>
      <c r="C85" s="2" t="s">
        <v>4</v>
      </c>
      <c r="D85" s="2">
        <v>1</v>
      </c>
      <c r="E85" s="11">
        <v>0</v>
      </c>
      <c r="F85" s="11">
        <f t="shared" si="24"/>
        <v>0</v>
      </c>
      <c r="G85" s="12">
        <v>0.23</v>
      </c>
      <c r="H85" s="13">
        <f t="shared" si="25"/>
        <v>0</v>
      </c>
      <c r="I85" s="14">
        <f t="shared" si="26"/>
        <v>0</v>
      </c>
      <c r="J85" s="19"/>
      <c r="K85" s="15"/>
      <c r="L85" s="15"/>
    </row>
    <row r="86" spans="1:12" ht="16.5" thickBot="1">
      <c r="A86" s="2" t="s">
        <v>9</v>
      </c>
      <c r="B86" s="1" t="s">
        <v>105</v>
      </c>
      <c r="C86" s="2" t="s">
        <v>4</v>
      </c>
      <c r="D86" s="2">
        <v>1</v>
      </c>
      <c r="E86" s="11">
        <v>0</v>
      </c>
      <c r="F86" s="11">
        <f t="shared" si="24"/>
        <v>0</v>
      </c>
      <c r="G86" s="12">
        <v>0.23</v>
      </c>
      <c r="H86" s="13">
        <f t="shared" si="25"/>
        <v>0</v>
      </c>
      <c r="I86" s="14">
        <f t="shared" si="26"/>
        <v>0</v>
      </c>
      <c r="J86" s="19"/>
      <c r="K86" s="15"/>
      <c r="L86" s="15"/>
    </row>
    <row r="87" spans="1:12" ht="16.5" thickBot="1">
      <c r="A87" s="2" t="s">
        <v>10</v>
      </c>
      <c r="B87" s="1" t="s">
        <v>106</v>
      </c>
      <c r="C87" s="2" t="s">
        <v>4</v>
      </c>
      <c r="D87" s="2">
        <v>6</v>
      </c>
      <c r="E87" s="11">
        <v>0</v>
      </c>
      <c r="F87" s="11">
        <f t="shared" si="24"/>
        <v>0</v>
      </c>
      <c r="G87" s="12">
        <v>0.23</v>
      </c>
      <c r="H87" s="13">
        <f t="shared" si="25"/>
        <v>0</v>
      </c>
      <c r="I87" s="14">
        <f t="shared" si="26"/>
        <v>0</v>
      </c>
      <c r="J87" s="19"/>
      <c r="K87" s="15"/>
      <c r="L87" s="15"/>
    </row>
    <row r="88" spans="1:12" ht="16.5" thickBot="1">
      <c r="A88" s="2" t="s">
        <v>11</v>
      </c>
      <c r="B88" s="1" t="s">
        <v>107</v>
      </c>
      <c r="C88" s="2" t="s">
        <v>4</v>
      </c>
      <c r="D88" s="2">
        <v>4</v>
      </c>
      <c r="E88" s="11">
        <v>0</v>
      </c>
      <c r="F88" s="11">
        <f t="shared" si="24"/>
        <v>0</v>
      </c>
      <c r="G88" s="12">
        <v>0.23</v>
      </c>
      <c r="H88" s="13">
        <f t="shared" si="25"/>
        <v>0</v>
      </c>
      <c r="I88" s="14">
        <f t="shared" si="26"/>
        <v>0</v>
      </c>
      <c r="J88" s="19"/>
      <c r="K88" s="15"/>
      <c r="L88" s="15"/>
    </row>
    <row r="89" spans="1:12" ht="16.5" thickBot="1">
      <c r="A89" s="2" t="s">
        <v>12</v>
      </c>
      <c r="B89" s="1" t="s">
        <v>108</v>
      </c>
      <c r="C89" s="2" t="s">
        <v>4</v>
      </c>
      <c r="D89" s="2">
        <v>4</v>
      </c>
      <c r="E89" s="11">
        <v>0</v>
      </c>
      <c r="F89" s="11">
        <f t="shared" si="24"/>
        <v>0</v>
      </c>
      <c r="G89" s="12">
        <v>0.23</v>
      </c>
      <c r="H89" s="13">
        <f t="shared" si="25"/>
        <v>0</v>
      </c>
      <c r="I89" s="14">
        <f t="shared" si="26"/>
        <v>0</v>
      </c>
      <c r="J89" s="19"/>
      <c r="K89" s="15"/>
      <c r="L89" s="15"/>
    </row>
    <row r="90" spans="1:12" ht="16.5" thickBot="1">
      <c r="A90" s="2" t="s">
        <v>13</v>
      </c>
      <c r="B90" s="1" t="s">
        <v>109</v>
      </c>
      <c r="C90" s="2" t="s">
        <v>4</v>
      </c>
      <c r="D90" s="2">
        <v>10</v>
      </c>
      <c r="E90" s="11">
        <v>0</v>
      </c>
      <c r="F90" s="11">
        <f t="shared" si="24"/>
        <v>0</v>
      </c>
      <c r="G90" s="12">
        <v>0.23</v>
      </c>
      <c r="H90" s="13">
        <f t="shared" si="25"/>
        <v>0</v>
      </c>
      <c r="I90" s="14">
        <f t="shared" si="26"/>
        <v>0</v>
      </c>
      <c r="J90" s="19"/>
      <c r="K90" s="15"/>
      <c r="L90" s="15"/>
    </row>
    <row r="91" spans="1:12" ht="16.5" thickBot="1">
      <c r="A91" s="2" t="s">
        <v>14</v>
      </c>
      <c r="B91" s="1" t="s">
        <v>110</v>
      </c>
      <c r="C91" s="2" t="s">
        <v>4</v>
      </c>
      <c r="D91" s="2">
        <v>1</v>
      </c>
      <c r="E91" s="11">
        <v>0</v>
      </c>
      <c r="F91" s="11">
        <f t="shared" si="24"/>
        <v>0</v>
      </c>
      <c r="G91" s="12">
        <v>0.23</v>
      </c>
      <c r="H91" s="13">
        <f t="shared" si="25"/>
        <v>0</v>
      </c>
      <c r="I91" s="14">
        <f t="shared" si="26"/>
        <v>0</v>
      </c>
      <c r="J91" s="15"/>
      <c r="K91" s="15"/>
      <c r="L91" s="15"/>
    </row>
    <row r="92" spans="1:12" ht="16.5" thickBot="1">
      <c r="A92" s="2" t="s">
        <v>39</v>
      </c>
      <c r="B92" s="1" t="s">
        <v>111</v>
      </c>
      <c r="C92" s="2" t="s">
        <v>4</v>
      </c>
      <c r="D92" s="2">
        <v>1</v>
      </c>
      <c r="E92" s="11">
        <v>0</v>
      </c>
      <c r="F92" s="11">
        <f t="shared" si="24"/>
        <v>0</v>
      </c>
      <c r="G92" s="12">
        <v>0.23</v>
      </c>
      <c r="H92" s="13">
        <f t="shared" si="25"/>
        <v>0</v>
      </c>
      <c r="I92" s="14">
        <f t="shared" si="26"/>
        <v>0</v>
      </c>
      <c r="J92" s="15"/>
      <c r="K92" s="15"/>
      <c r="L92" s="15"/>
    </row>
    <row r="93" spans="1:12" ht="16.5" thickBot="1">
      <c r="A93" s="2" t="s">
        <v>15</v>
      </c>
      <c r="B93" s="1" t="s">
        <v>112</v>
      </c>
      <c r="C93" s="2" t="s">
        <v>4</v>
      </c>
      <c r="D93" s="2">
        <v>15</v>
      </c>
      <c r="E93" s="11">
        <v>0</v>
      </c>
      <c r="F93" s="11">
        <f t="shared" si="24"/>
        <v>0</v>
      </c>
      <c r="G93" s="12">
        <v>0.23</v>
      </c>
      <c r="H93" s="13">
        <f t="shared" si="25"/>
        <v>0</v>
      </c>
      <c r="I93" s="14">
        <f t="shared" si="26"/>
        <v>0</v>
      </c>
      <c r="J93" s="15"/>
      <c r="K93" s="15"/>
      <c r="L93" s="15"/>
    </row>
    <row r="94" spans="1:12" ht="16.5" thickBot="1">
      <c r="A94" s="2" t="s">
        <v>16</v>
      </c>
      <c r="B94" s="1" t="s">
        <v>113</v>
      </c>
      <c r="C94" s="2" t="s">
        <v>4</v>
      </c>
      <c r="D94" s="2">
        <v>15</v>
      </c>
      <c r="E94" s="11">
        <v>0</v>
      </c>
      <c r="F94" s="11">
        <f t="shared" si="24"/>
        <v>0</v>
      </c>
      <c r="G94" s="12">
        <v>0.23</v>
      </c>
      <c r="H94" s="13">
        <f t="shared" si="25"/>
        <v>0</v>
      </c>
      <c r="I94" s="14">
        <f t="shared" si="26"/>
        <v>0</v>
      </c>
      <c r="J94" s="15"/>
      <c r="K94" s="15"/>
      <c r="L94" s="15"/>
    </row>
    <row r="95" spans="1:12" ht="16.5" thickBot="1">
      <c r="A95" s="2" t="s">
        <v>18</v>
      </c>
      <c r="B95" s="1" t="s">
        <v>114</v>
      </c>
      <c r="C95" s="2" t="s">
        <v>4</v>
      </c>
      <c r="D95" s="2">
        <v>15</v>
      </c>
      <c r="E95" s="11">
        <v>0</v>
      </c>
      <c r="F95" s="11">
        <f t="shared" si="24"/>
        <v>0</v>
      </c>
      <c r="G95" s="12">
        <v>0.23</v>
      </c>
      <c r="H95" s="13">
        <f t="shared" si="25"/>
        <v>0</v>
      </c>
      <c r="I95" s="14">
        <f t="shared" si="26"/>
        <v>0</v>
      </c>
      <c r="J95" s="15"/>
      <c r="K95" s="15"/>
      <c r="L95" s="15"/>
    </row>
    <row r="96" spans="1:12" ht="16.5" thickBot="1">
      <c r="A96" s="2" t="s">
        <v>19</v>
      </c>
      <c r="B96" s="1" t="s">
        <v>115</v>
      </c>
      <c r="C96" s="2" t="s">
        <v>4</v>
      </c>
      <c r="D96" s="2">
        <v>1</v>
      </c>
      <c r="E96" s="11">
        <v>0</v>
      </c>
      <c r="F96" s="11">
        <f t="shared" si="24"/>
        <v>0</v>
      </c>
      <c r="G96" s="12">
        <v>0.23</v>
      </c>
      <c r="H96" s="13">
        <f t="shared" si="25"/>
        <v>0</v>
      </c>
      <c r="I96" s="14">
        <f t="shared" si="26"/>
        <v>0</v>
      </c>
      <c r="J96" s="15"/>
      <c r="K96" s="15"/>
      <c r="L96" s="15"/>
    </row>
    <row r="97" spans="1:12" ht="16.5" thickBot="1">
      <c r="A97" s="2" t="s">
        <v>20</v>
      </c>
      <c r="B97" s="1" t="s">
        <v>116</v>
      </c>
      <c r="C97" s="2" t="s">
        <v>4</v>
      </c>
      <c r="D97" s="2">
        <v>1</v>
      </c>
      <c r="E97" s="11">
        <v>0</v>
      </c>
      <c r="F97" s="11">
        <f t="shared" si="24"/>
        <v>0</v>
      </c>
      <c r="G97" s="12">
        <v>0.23</v>
      </c>
      <c r="H97" s="13">
        <f t="shared" si="25"/>
        <v>0</v>
      </c>
      <c r="I97" s="14">
        <f t="shared" si="26"/>
        <v>0</v>
      </c>
      <c r="J97" s="15"/>
      <c r="K97" s="15"/>
      <c r="L97" s="15"/>
    </row>
    <row r="98" spans="1:12" ht="16.5" thickBot="1">
      <c r="A98" s="2" t="s">
        <v>21</v>
      </c>
      <c r="B98" s="1" t="s">
        <v>117</v>
      </c>
      <c r="C98" s="2" t="s">
        <v>4</v>
      </c>
      <c r="D98" s="2">
        <v>1</v>
      </c>
      <c r="E98" s="11">
        <v>0</v>
      </c>
      <c r="F98" s="11">
        <f t="shared" si="24"/>
        <v>0</v>
      </c>
      <c r="G98" s="12">
        <v>0.23</v>
      </c>
      <c r="H98" s="13">
        <f t="shared" si="25"/>
        <v>0</v>
      </c>
      <c r="I98" s="14">
        <f t="shared" si="26"/>
        <v>0</v>
      </c>
      <c r="J98" s="15"/>
      <c r="K98" s="15"/>
      <c r="L98" s="15"/>
    </row>
    <row r="99" spans="1:12" ht="16.5" thickBot="1">
      <c r="A99" s="2" t="s">
        <v>22</v>
      </c>
      <c r="B99" s="1" t="s">
        <v>118</v>
      </c>
      <c r="C99" s="2" t="s">
        <v>4</v>
      </c>
      <c r="D99" s="2">
        <v>4</v>
      </c>
      <c r="E99" s="11">
        <v>0</v>
      </c>
      <c r="F99" s="11">
        <f t="shared" si="24"/>
        <v>0</v>
      </c>
      <c r="G99" s="12">
        <v>0.23</v>
      </c>
      <c r="H99" s="13">
        <f t="shared" si="25"/>
        <v>0</v>
      </c>
      <c r="I99" s="14">
        <f t="shared" si="26"/>
        <v>0</v>
      </c>
      <c r="J99" s="15"/>
      <c r="K99" s="15"/>
      <c r="L99" s="15"/>
    </row>
    <row r="100" spans="1:12" ht="16.5" thickBot="1">
      <c r="A100" s="2" t="s">
        <v>23</v>
      </c>
      <c r="B100" s="1" t="s">
        <v>119</v>
      </c>
      <c r="C100" s="2" t="s">
        <v>4</v>
      </c>
      <c r="D100" s="2">
        <v>1</v>
      </c>
      <c r="E100" s="11">
        <v>0</v>
      </c>
      <c r="F100" s="11">
        <f t="shared" si="24"/>
        <v>0</v>
      </c>
      <c r="G100" s="12">
        <v>0.23</v>
      </c>
      <c r="H100" s="13">
        <f t="shared" si="25"/>
        <v>0</v>
      </c>
      <c r="I100" s="14">
        <f t="shared" si="26"/>
        <v>0</v>
      </c>
      <c r="J100" s="15"/>
      <c r="K100" s="15"/>
      <c r="L100" s="15"/>
    </row>
    <row r="101" spans="1:12" ht="16.5" thickBot="1">
      <c r="A101" s="2" t="s">
        <v>24</v>
      </c>
      <c r="B101" s="1" t="s">
        <v>120</v>
      </c>
      <c r="C101" s="2" t="s">
        <v>4</v>
      </c>
      <c r="D101" s="2">
        <v>1</v>
      </c>
      <c r="E101" s="11">
        <v>0</v>
      </c>
      <c r="F101" s="11">
        <f t="shared" si="24"/>
        <v>0</v>
      </c>
      <c r="G101" s="12">
        <v>0.23</v>
      </c>
      <c r="H101" s="13">
        <f t="shared" si="25"/>
        <v>0</v>
      </c>
      <c r="I101" s="14">
        <f t="shared" si="26"/>
        <v>0</v>
      </c>
      <c r="J101" s="15"/>
      <c r="K101" s="15"/>
      <c r="L101" s="15"/>
    </row>
    <row r="102" spans="1:12" ht="16.5" thickBot="1">
      <c r="A102" s="2" t="s">
        <v>25</v>
      </c>
      <c r="B102" s="1" t="s">
        <v>121</v>
      </c>
      <c r="C102" s="2" t="s">
        <v>4</v>
      </c>
      <c r="D102" s="2">
        <v>2</v>
      </c>
      <c r="E102" s="11">
        <v>0</v>
      </c>
      <c r="F102" s="11">
        <f t="shared" si="24"/>
        <v>0</v>
      </c>
      <c r="G102" s="12">
        <v>0.23</v>
      </c>
      <c r="H102" s="13">
        <f t="shared" si="25"/>
        <v>0</v>
      </c>
      <c r="I102" s="14">
        <f t="shared" si="26"/>
        <v>0</v>
      </c>
      <c r="J102" s="15"/>
      <c r="K102" s="15"/>
      <c r="L102" s="15"/>
    </row>
    <row r="103" spans="1:12" ht="16.5" thickBot="1">
      <c r="A103" s="2" t="s">
        <v>26</v>
      </c>
      <c r="B103" s="1" t="s">
        <v>122</v>
      </c>
      <c r="C103" s="2" t="s">
        <v>4</v>
      </c>
      <c r="D103" s="2">
        <v>2</v>
      </c>
      <c r="E103" s="11">
        <v>0</v>
      </c>
      <c r="F103" s="11">
        <f t="shared" si="24"/>
        <v>0</v>
      </c>
      <c r="G103" s="12">
        <v>0.23</v>
      </c>
      <c r="H103" s="13">
        <f t="shared" si="25"/>
        <v>0</v>
      </c>
      <c r="I103" s="14">
        <f t="shared" si="26"/>
        <v>0</v>
      </c>
      <c r="J103" s="15"/>
      <c r="K103" s="15"/>
      <c r="L103" s="15"/>
    </row>
    <row r="104" spans="1:12" ht="16.5" thickBot="1">
      <c r="A104" s="2" t="s">
        <v>27</v>
      </c>
      <c r="B104" s="1" t="s">
        <v>123</v>
      </c>
      <c r="C104" s="2" t="s">
        <v>4</v>
      </c>
      <c r="D104" s="2">
        <v>2</v>
      </c>
      <c r="E104" s="11">
        <v>0</v>
      </c>
      <c r="F104" s="11">
        <f t="shared" si="24"/>
        <v>0</v>
      </c>
      <c r="G104" s="12">
        <v>0.23</v>
      </c>
      <c r="H104" s="13">
        <f t="shared" si="25"/>
        <v>0</v>
      </c>
      <c r="I104" s="14">
        <f t="shared" si="26"/>
        <v>0</v>
      </c>
      <c r="J104" s="15"/>
      <c r="K104" s="15"/>
      <c r="L104" s="15"/>
    </row>
    <row r="105" spans="1:12" ht="16.5" thickBot="1">
      <c r="A105" s="2" t="s">
        <v>28</v>
      </c>
      <c r="B105" s="1" t="s">
        <v>124</v>
      </c>
      <c r="C105" s="2" t="s">
        <v>4</v>
      </c>
      <c r="D105" s="2">
        <v>2</v>
      </c>
      <c r="E105" s="11">
        <v>0</v>
      </c>
      <c r="F105" s="11">
        <f t="shared" si="24"/>
        <v>0</v>
      </c>
      <c r="G105" s="12">
        <v>0.23</v>
      </c>
      <c r="H105" s="13">
        <f t="shared" si="25"/>
        <v>0</v>
      </c>
      <c r="I105" s="14">
        <f t="shared" si="26"/>
        <v>0</v>
      </c>
      <c r="J105" s="15"/>
      <c r="K105" s="15"/>
      <c r="L105" s="15"/>
    </row>
    <row r="106" spans="1:12" ht="16.5" thickBot="1">
      <c r="A106" s="2" t="s">
        <v>29</v>
      </c>
      <c r="B106" s="1" t="s">
        <v>125</v>
      </c>
      <c r="C106" s="2" t="s">
        <v>4</v>
      </c>
      <c r="D106" s="2">
        <v>2</v>
      </c>
      <c r="E106" s="11">
        <v>0</v>
      </c>
      <c r="F106" s="11">
        <f t="shared" si="24"/>
        <v>0</v>
      </c>
      <c r="G106" s="12">
        <v>0.23</v>
      </c>
      <c r="H106" s="13">
        <f t="shared" si="25"/>
        <v>0</v>
      </c>
      <c r="I106" s="14">
        <f t="shared" si="26"/>
        <v>0</v>
      </c>
      <c r="J106" s="15"/>
      <c r="K106" s="15"/>
      <c r="L106" s="15"/>
    </row>
    <row r="107" spans="1:12" ht="16.5" thickBot="1">
      <c r="A107" s="2" t="s">
        <v>30</v>
      </c>
      <c r="B107" s="1" t="s">
        <v>126</v>
      </c>
      <c r="C107" s="2" t="s">
        <v>4</v>
      </c>
      <c r="D107" s="2">
        <v>1</v>
      </c>
      <c r="E107" s="11">
        <v>0</v>
      </c>
      <c r="F107" s="11">
        <f t="shared" si="24"/>
        <v>0</v>
      </c>
      <c r="G107" s="12">
        <v>0.23</v>
      </c>
      <c r="H107" s="13">
        <f t="shared" si="25"/>
        <v>0</v>
      </c>
      <c r="I107" s="14">
        <f t="shared" si="26"/>
        <v>0</v>
      </c>
      <c r="J107" s="15"/>
      <c r="K107" s="15"/>
      <c r="L107" s="15"/>
    </row>
    <row r="108" spans="1:12" ht="16.5" thickBot="1">
      <c r="A108" s="2" t="s">
        <v>31</v>
      </c>
      <c r="B108" s="1" t="s">
        <v>127</v>
      </c>
      <c r="C108" s="8" t="s">
        <v>4</v>
      </c>
      <c r="D108" s="8">
        <v>64</v>
      </c>
      <c r="E108" s="11">
        <v>0</v>
      </c>
      <c r="F108" s="11">
        <f t="shared" si="24"/>
        <v>0</v>
      </c>
      <c r="G108" s="12">
        <v>0.23</v>
      </c>
      <c r="H108" s="13">
        <f t="shared" si="25"/>
        <v>0</v>
      </c>
      <c r="I108" s="14">
        <f t="shared" si="26"/>
        <v>0</v>
      </c>
      <c r="J108" s="15"/>
      <c r="K108" s="15"/>
      <c r="L108" s="15"/>
    </row>
    <row r="109" spans="1:12" ht="16.5" thickBot="1">
      <c r="C109" s="49" t="s">
        <v>130</v>
      </c>
      <c r="D109" s="50"/>
      <c r="E109" s="51"/>
      <c r="F109" s="10">
        <f>SUM(F81:F108)</f>
        <v>0</v>
      </c>
      <c r="I109" s="10">
        <f>SUM(I81:I108)</f>
        <v>0</v>
      </c>
    </row>
    <row r="111" spans="1:12" ht="15.75" thickBot="1"/>
    <row r="112" spans="1:12" ht="16.5" thickBot="1">
      <c r="B112" s="28" t="s">
        <v>155</v>
      </c>
      <c r="C112" s="64" t="s">
        <v>151</v>
      </c>
      <c r="D112" s="64"/>
      <c r="E112" s="65"/>
    </row>
    <row r="113" spans="2:12" ht="15.75">
      <c r="B113" s="22" t="s">
        <v>132</v>
      </c>
      <c r="C113" s="66">
        <f>F46</f>
        <v>0</v>
      </c>
      <c r="D113" s="66"/>
      <c r="E113" s="67"/>
    </row>
    <row r="114" spans="2:12" ht="15.75">
      <c r="B114" s="23" t="s">
        <v>133</v>
      </c>
      <c r="C114" s="68">
        <f>F75</f>
        <v>0</v>
      </c>
      <c r="D114" s="68"/>
      <c r="E114" s="69"/>
    </row>
    <row r="115" spans="2:12" ht="16.5" thickBot="1">
      <c r="B115" s="24" t="s">
        <v>134</v>
      </c>
      <c r="C115" s="70">
        <f>F109</f>
        <v>0</v>
      </c>
      <c r="D115" s="70"/>
      <c r="E115" s="71"/>
    </row>
    <row r="116" spans="2:12" ht="16.5" thickBot="1">
      <c r="B116" s="25" t="s">
        <v>144</v>
      </c>
      <c r="C116" s="62">
        <f>SUM(C113:E115)</f>
        <v>0</v>
      </c>
      <c r="D116" s="62"/>
      <c r="E116" s="63"/>
      <c r="G116" s="18"/>
    </row>
    <row r="117" spans="2:12" ht="16.5" thickBot="1">
      <c r="B117" s="26" t="s">
        <v>142</v>
      </c>
      <c r="C117" s="58">
        <f>C116*$G$10</f>
        <v>0</v>
      </c>
      <c r="D117" s="50" t="e">
        <f t="shared" ref="D117" si="27">B117*$G$10</f>
        <v>#VALUE!</v>
      </c>
      <c r="E117" s="51">
        <f t="shared" ref="E117" si="28">C117*$G$10</f>
        <v>0</v>
      </c>
    </row>
    <row r="118" spans="2:12" ht="16.5" thickBot="1">
      <c r="B118" s="27" t="s">
        <v>143</v>
      </c>
      <c r="C118" s="58">
        <f>C116+C117</f>
        <v>0</v>
      </c>
      <c r="D118" s="50"/>
      <c r="E118" s="51"/>
    </row>
    <row r="120" spans="2:12">
      <c r="B120" s="59" t="s">
        <v>145</v>
      </c>
      <c r="C120" s="59"/>
      <c r="D120" s="59"/>
      <c r="E120" s="59"/>
    </row>
    <row r="121" spans="2:12">
      <c r="B121" s="59"/>
      <c r="C121" s="59"/>
      <c r="D121" s="59"/>
      <c r="E121" s="59"/>
    </row>
    <row r="122" spans="2:12" ht="34.5" customHeight="1">
      <c r="B122" s="59"/>
      <c r="C122" s="59"/>
      <c r="D122" s="59"/>
      <c r="E122" s="59"/>
    </row>
    <row r="124" spans="2:12" ht="18.75">
      <c r="G124" s="60" t="s">
        <v>146</v>
      </c>
      <c r="H124" s="60"/>
      <c r="I124" s="60"/>
      <c r="J124" s="60"/>
      <c r="K124" s="60"/>
      <c r="L124" s="60"/>
    </row>
    <row r="125" spans="2:12" ht="18.75">
      <c r="B125" s="60" t="s">
        <v>147</v>
      </c>
      <c r="C125" s="60"/>
      <c r="D125" s="60"/>
      <c r="E125" s="60"/>
      <c r="G125" s="61" t="s">
        <v>148</v>
      </c>
      <c r="H125" s="61"/>
      <c r="I125" s="61"/>
      <c r="J125" s="61"/>
      <c r="K125" s="61"/>
      <c r="L125" s="61"/>
    </row>
  </sheetData>
  <mergeCells count="55">
    <mergeCell ref="C117:E117"/>
    <mergeCell ref="G78:H78"/>
    <mergeCell ref="I78:I80"/>
    <mergeCell ref="J78:J80"/>
    <mergeCell ref="G79:G80"/>
    <mergeCell ref="H79:H80"/>
    <mergeCell ref="C116:E116"/>
    <mergeCell ref="C112:E112"/>
    <mergeCell ref="C113:E113"/>
    <mergeCell ref="C114:E114"/>
    <mergeCell ref="C115:E115"/>
    <mergeCell ref="C118:E118"/>
    <mergeCell ref="B120:E122"/>
    <mergeCell ref="G124:L124"/>
    <mergeCell ref="B125:E125"/>
    <mergeCell ref="G125:L125"/>
    <mergeCell ref="F49:F51"/>
    <mergeCell ref="A7:A9"/>
    <mergeCell ref="B7:B9"/>
    <mergeCell ref="D7:D9"/>
    <mergeCell ref="E7:E9"/>
    <mergeCell ref="F7:F9"/>
    <mergeCell ref="C7:C9"/>
    <mergeCell ref="C46:E46"/>
    <mergeCell ref="A48:F48"/>
    <mergeCell ref="A49:A51"/>
    <mergeCell ref="B49:B51"/>
    <mergeCell ref="C49:C51"/>
    <mergeCell ref="D49:D51"/>
    <mergeCell ref="E49:E51"/>
    <mergeCell ref="C75:E75"/>
    <mergeCell ref="C109:E109"/>
    <mergeCell ref="A77:F77"/>
    <mergeCell ref="A78:A80"/>
    <mergeCell ref="B78:B80"/>
    <mergeCell ref="C78:C80"/>
    <mergeCell ref="D78:D80"/>
    <mergeCell ref="E78:E80"/>
    <mergeCell ref="F78:F80"/>
    <mergeCell ref="A1:J1"/>
    <mergeCell ref="K1:L2"/>
    <mergeCell ref="K7:L8"/>
    <mergeCell ref="K49:L50"/>
    <mergeCell ref="K78:L79"/>
    <mergeCell ref="G7:H7"/>
    <mergeCell ref="I7:I9"/>
    <mergeCell ref="J49:J51"/>
    <mergeCell ref="G50:G51"/>
    <mergeCell ref="H50:H51"/>
    <mergeCell ref="A3:L4"/>
    <mergeCell ref="J7:J9"/>
    <mergeCell ref="G8:G9"/>
    <mergeCell ref="H8:H9"/>
    <mergeCell ref="G49:H49"/>
    <mergeCell ref="I49:I51"/>
  </mergeCells>
  <pageMargins left="0.25" right="0.25" top="0.75" bottom="0.75" header="0.3" footer="0.3"/>
  <pageSetup paperSize="9" scale="71" orientation="landscape" horizontalDpi="0" verticalDpi="0" r:id="rId1"/>
  <rowBreaks count="3" manualBreakCount="3">
    <brk id="35" max="16383" man="1"/>
    <brk id="67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Pijarowska</cp:lastModifiedBy>
  <cp:lastPrinted>2019-07-29T10:39:45Z</cp:lastPrinted>
  <dcterms:created xsi:type="dcterms:W3CDTF">2019-07-18T08:50:42Z</dcterms:created>
  <dcterms:modified xsi:type="dcterms:W3CDTF">2019-08-19T09:27:33Z</dcterms:modified>
</cp:coreProperties>
</file>