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broker\Zasoby osobiste\Monika Grzanka\PWiK\2019 PPE\SIWZ\"/>
    </mc:Choice>
  </mc:AlternateContent>
  <bookViews>
    <workbookView xWindow="0" yWindow="0" windowWidth="25200" windowHeight="110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D11" i="1"/>
  <c r="E9" i="1"/>
  <c r="E8" i="1"/>
  <c r="E7" i="1"/>
  <c r="E6" i="1"/>
  <c r="E10" i="1" l="1"/>
  <c r="B21" i="1" s="1"/>
  <c r="A21" i="1" s="1"/>
  <c r="A14" i="1" l="1"/>
  <c r="D14" i="1"/>
</calcChain>
</file>

<file path=xl/sharedStrings.xml><?xml version="1.0" encoding="utf-8"?>
<sst xmlns="http://schemas.openxmlformats.org/spreadsheetml/2006/main" count="25" uniqueCount="21">
  <si>
    <t>Typ Funduszu</t>
  </si>
  <si>
    <t>Nazwa udostępnionego Funduszu</t>
  </si>
  <si>
    <t>Wysokość rocznej opłaty za zarządzanie w %</t>
  </si>
  <si>
    <t>Waga</t>
  </si>
  <si>
    <t>[3x4]*</t>
  </si>
  <si>
    <t>(stopa procentowa p. a.)</t>
  </si>
  <si>
    <t>Fundusz papierów dłużnych</t>
  </si>
  <si>
    <t>Fundusz akcyjny</t>
  </si>
  <si>
    <t>Fundusz zrównoważony</t>
  </si>
  <si>
    <t>Fundusz pieniężny</t>
  </si>
  <si>
    <t>Średnia opłata za zarzadzanie SUMA:</t>
  </si>
  <si>
    <t>Cena oferty =</t>
  </si>
  <si>
    <r>
      <t>Wartość składek zainwestowanych</t>
    </r>
    <r>
      <rPr>
        <sz val="9"/>
        <color theme="1"/>
        <rFont val="Calibri"/>
        <family val="2"/>
        <charset val="238"/>
        <scheme val="minor"/>
      </rPr>
      <t xml:space="preserve"> w okresie </t>
    </r>
    <r>
      <rPr>
        <b/>
        <sz val="9"/>
        <color theme="1"/>
        <rFont val="Calibri"/>
        <family val="2"/>
        <charset val="238"/>
        <scheme val="minor"/>
      </rPr>
      <t>48 miesięcy</t>
    </r>
    <r>
      <rPr>
        <sz val="9"/>
        <color theme="1"/>
        <rFont val="Calibri"/>
        <family val="2"/>
        <charset val="238"/>
        <scheme val="minor"/>
      </rPr>
      <t xml:space="preserve"> </t>
    </r>
  </si>
  <si>
    <t>+</t>
  </si>
  <si>
    <t xml:space="preserve">opłata za zarządzanie funduszem w okresie 48 miesięcy </t>
  </si>
  <si>
    <t>Opłata za zarządzanie funduszem w okresie 48 miesięcy =</t>
  </si>
  <si>
    <t>średnia wartość składek zainwestowanych w okresie 48 miesięcy</t>
  </si>
  <si>
    <t>-</t>
  </si>
  <si>
    <t>1- średnia opłata za zarządzanie funduszem x 4</t>
  </si>
  <si>
    <t>Załacznik nr 1A _ Arkusz pomocniczy do wyliczenia Ceny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</si>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</sst>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0%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0" fontId="0" fillId="0" borderId="0" xfId="0" applyNumberFormat="1"/>
    <xf numFmtId="2" fontId="0" fillId="0" borderId="0" xfId="0" applyNumberFormat="1"/>
    <xf numFmtId="0" fontId="10" fillId="0" borderId="0" xfId="0" applyFont="1" applyAlignment="1">
      <alignment horizontal="center" vertical="center" wrapText="1"/>
    </xf>
    <xf numFmtId="0" fontId="12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3" fontId="13" fillId="0" borderId="0" xfId="0" applyNumberFormat="1" applyFont="1"/>
    <xf numFmtId="43" fontId="4" fillId="0" borderId="0" xfId="0" applyNumberFormat="1" applyFont="1"/>
    <xf numFmtId="0" fontId="14" fillId="0" borderId="0" xfId="0" applyFont="1"/>
    <xf numFmtId="43" fontId="4" fillId="0" borderId="0" xfId="1" applyFont="1"/>
    <xf numFmtId="0" fontId="8" fillId="0" borderId="0" xfId="0" applyFont="1" applyBorder="1" applyAlignment="1">
      <alignment horizontal="center" vertical="center" wrapText="1"/>
    </xf>
    <xf numFmtId="0" fontId="15" fillId="0" borderId="0" xfId="0" quotePrefix="1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3" fontId="0" fillId="0" borderId="0" xfId="0" applyNumberFormat="1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0" fontId="7" fillId="2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4"/>
    </xf>
    <xf numFmtId="164" fontId="9" fillId="0" borderId="2" xfId="2" applyNumberFormat="1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C7" sqref="C7"/>
    </sheetView>
  </sheetViews>
  <sheetFormatPr defaultColWidth="30.28515625" defaultRowHeight="15" x14ac:dyDescent="0.25"/>
  <cols>
    <col min="4" max="4" width="26" customWidth="1"/>
    <col min="5" max="5" width="12" customWidth="1"/>
    <col min="6" max="6" width="20.140625" bestFit="1" customWidth="1"/>
  </cols>
  <sheetData>
    <row r="1" spans="1:6" x14ac:dyDescent="0.25">
      <c r="A1" s="14" t="s">
        <v>19</v>
      </c>
    </row>
    <row r="3" spans="1:6" ht="25.5" x14ac:dyDescent="0.25">
      <c r="A3" s="18" t="s">
        <v>0</v>
      </c>
      <c r="B3" s="18" t="s">
        <v>1</v>
      </c>
      <c r="C3" s="19" t="s">
        <v>2</v>
      </c>
      <c r="D3" s="18" t="s">
        <v>3</v>
      </c>
      <c r="E3" s="18" t="s">
        <v>4</v>
      </c>
      <c r="F3" s="17"/>
    </row>
    <row r="4" spans="1:6" x14ac:dyDescent="0.25">
      <c r="A4" s="18"/>
      <c r="B4" s="18"/>
      <c r="C4" s="19" t="s">
        <v>5</v>
      </c>
      <c r="D4" s="18"/>
      <c r="E4" s="18"/>
      <c r="F4" s="17"/>
    </row>
    <row r="5" spans="1:6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</row>
    <row r="6" spans="1:6" x14ac:dyDescent="0.25">
      <c r="A6" s="21" t="s">
        <v>6</v>
      </c>
      <c r="B6" s="22" t="s">
        <v>20</v>
      </c>
      <c r="C6" s="23">
        <v>0</v>
      </c>
      <c r="D6" s="24">
        <v>0.23</v>
      </c>
      <c r="E6" s="25">
        <f>D6*C6</f>
        <v>0</v>
      </c>
      <c r="F6" s="1"/>
    </row>
    <row r="7" spans="1:6" x14ac:dyDescent="0.25">
      <c r="A7" s="21" t="s">
        <v>7</v>
      </c>
      <c r="B7" s="22" t="s">
        <v>20</v>
      </c>
      <c r="C7" s="23">
        <v>0</v>
      </c>
      <c r="D7" s="24">
        <v>0.3</v>
      </c>
      <c r="E7" s="25">
        <f t="shared" ref="E7:E9" si="0">D7*C7</f>
        <v>0</v>
      </c>
      <c r="F7" s="1"/>
    </row>
    <row r="8" spans="1:6" x14ac:dyDescent="0.25">
      <c r="A8" s="21" t="s">
        <v>8</v>
      </c>
      <c r="B8" s="22" t="s">
        <v>20</v>
      </c>
      <c r="C8" s="23">
        <v>0</v>
      </c>
      <c r="D8" s="24">
        <v>0.27</v>
      </c>
      <c r="E8" s="25">
        <f t="shared" si="0"/>
        <v>0</v>
      </c>
      <c r="F8" s="1"/>
    </row>
    <row r="9" spans="1:6" x14ac:dyDescent="0.25">
      <c r="A9" s="21" t="s">
        <v>9</v>
      </c>
      <c r="B9" s="22" t="s">
        <v>20</v>
      </c>
      <c r="C9" s="23">
        <v>0</v>
      </c>
      <c r="D9" s="24">
        <v>0.2</v>
      </c>
      <c r="E9" s="25">
        <f t="shared" si="0"/>
        <v>0</v>
      </c>
      <c r="F9" s="1"/>
    </row>
    <row r="10" spans="1:6" x14ac:dyDescent="0.25">
      <c r="A10" s="26" t="s">
        <v>10</v>
      </c>
      <c r="B10" s="26"/>
      <c r="C10" s="26"/>
      <c r="D10" s="26"/>
      <c r="E10" s="27">
        <f>SUM(E6:E9)</f>
        <v>0</v>
      </c>
    </row>
    <row r="11" spans="1:6" x14ac:dyDescent="0.25">
      <c r="D11" s="2">
        <f>SUM(D6:D9)</f>
        <v>1</v>
      </c>
    </row>
    <row r="13" spans="1:6" ht="38.25" x14ac:dyDescent="0.25">
      <c r="A13" s="15" t="s">
        <v>11</v>
      </c>
      <c r="B13" s="3" t="s">
        <v>12</v>
      </c>
      <c r="C13" s="4" t="s">
        <v>13</v>
      </c>
      <c r="D13" s="5" t="s">
        <v>14</v>
      </c>
    </row>
    <row r="14" spans="1:6" x14ac:dyDescent="0.25">
      <c r="A14" s="6">
        <f>B14+A21</f>
        <v>1570947.32</v>
      </c>
      <c r="B14" s="7">
        <v>1570947.32</v>
      </c>
      <c r="D14" s="7">
        <f>A21</f>
        <v>0</v>
      </c>
    </row>
    <row r="17" spans="1:4" x14ac:dyDescent="0.25">
      <c r="A17" s="8">
        <v>0.9</v>
      </c>
      <c r="B17" s="9">
        <f>B14*A17</f>
        <v>1413852.588</v>
      </c>
      <c r="D17" s="9">
        <v>1413852.588</v>
      </c>
    </row>
    <row r="18" spans="1:4" ht="39" thickBot="1" x14ac:dyDescent="0.3">
      <c r="A18" s="16" t="s">
        <v>15</v>
      </c>
      <c r="B18" s="10" t="s">
        <v>16</v>
      </c>
      <c r="C18" s="11" t="s">
        <v>17</v>
      </c>
      <c r="D18" s="3" t="s">
        <v>16</v>
      </c>
    </row>
    <row r="19" spans="1:4" ht="24" x14ac:dyDescent="0.25">
      <c r="B19" s="12" t="s">
        <v>18</v>
      </c>
    </row>
    <row r="21" spans="1:4" x14ac:dyDescent="0.25">
      <c r="A21" s="6">
        <f>B21-D17</f>
        <v>0</v>
      </c>
      <c r="B21" s="9">
        <f>B17/(1-E10*4)</f>
        <v>1413852.588</v>
      </c>
    </row>
    <row r="23" spans="1:4" x14ac:dyDescent="0.25">
      <c r="A23" s="13"/>
    </row>
    <row r="24" spans="1:4" x14ac:dyDescent="0.25">
      <c r="B24" s="13"/>
    </row>
  </sheetData>
  <mergeCells count="6">
    <mergeCell ref="F3:F4"/>
    <mergeCell ref="A10:D10"/>
    <mergeCell ref="A3:A4"/>
    <mergeCell ref="B3:B4"/>
    <mergeCell ref="D3:D4"/>
    <mergeCell ref="E3:E4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Wolska</dc:creator>
  <cp:lastModifiedBy>Agnieszka Wolska</cp:lastModifiedBy>
  <cp:lastPrinted>2019-07-09T23:19:59Z</cp:lastPrinted>
  <dcterms:created xsi:type="dcterms:W3CDTF">2019-07-09T23:13:09Z</dcterms:created>
  <dcterms:modified xsi:type="dcterms:W3CDTF">2019-07-10T07:25:58Z</dcterms:modified>
</cp:coreProperties>
</file>